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90" tabRatio="881" activeTab="0"/>
  </bookViews>
  <sheets>
    <sheet name="budget4542.a" sheetId="1" r:id="rId1"/>
    <sheet name="County Index #" sheetId="2" r:id="rId2"/>
  </sheets>
  <externalReferences>
    <externalReference r:id="rId5"/>
  </externalReferences>
  <definedNames>
    <definedName name="\D">'[1]DHMH 440'!#REF!</definedName>
    <definedName name="\E">'[1]DHMH 440'!#REF!</definedName>
    <definedName name="_xlnm.Print_Area" localSheetId="0">'budget4542.a'!$A$1:$Q$107</definedName>
  </definedNames>
  <calcPr fullCalcOnLoad="1"/>
</workbook>
</file>

<file path=xl/comments1.xml><?xml version="1.0" encoding="utf-8"?>
<comments xmlns="http://schemas.openxmlformats.org/spreadsheetml/2006/main">
  <authors>
    <author>wilkersonj</author>
  </authors>
  <commentList>
    <comment ref="B20" authorId="0">
      <text>
        <r>
          <t/>
        </r>
      </text>
    </comment>
    <comment ref="B23" authorId="0">
      <text>
        <r>
          <rPr>
            <sz val="12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<sst xmlns="http://schemas.openxmlformats.org/spreadsheetml/2006/main" count="261" uniqueCount="242">
  <si>
    <t xml:space="preserve"> </t>
  </si>
  <si>
    <t>DESCRIPTION</t>
  </si>
  <si>
    <t>DEPARTMENT OF HEALTH AND MENTAL HYGIENE</t>
  </si>
  <si>
    <t>DHMH</t>
  </si>
  <si>
    <t>TOTAL</t>
  </si>
  <si>
    <t>LINE ITEM</t>
  </si>
  <si>
    <t>(1)</t>
  </si>
  <si>
    <t>(2)</t>
  </si>
  <si>
    <t>(3)</t>
  </si>
  <si>
    <t>(4)</t>
  </si>
  <si>
    <t>(5)</t>
  </si>
  <si>
    <t>(6)</t>
  </si>
  <si>
    <t>(7)</t>
  </si>
  <si>
    <t>LINE</t>
  </si>
  <si>
    <t>ITEM</t>
  </si>
  <si>
    <t>FUNDING</t>
  </si>
  <si>
    <t>LOCAL</t>
  </si>
  <si>
    <t>ALL OTHER</t>
  </si>
  <si>
    <t>OTHER</t>
  </si>
  <si>
    <t>REQUEST</t>
  </si>
  <si>
    <t>(COL 4 + COL 5)</t>
  </si>
  <si>
    <t>Telephone</t>
  </si>
  <si>
    <t>Postage</t>
  </si>
  <si>
    <t>NO.</t>
  </si>
  <si>
    <t>Salaries</t>
  </si>
  <si>
    <t>Insurance</t>
  </si>
  <si>
    <t>0111</t>
  </si>
  <si>
    <t>FICA</t>
  </si>
  <si>
    <t>Retirement</t>
  </si>
  <si>
    <t>Def Compensation</t>
  </si>
  <si>
    <t>Indirect Costs</t>
  </si>
  <si>
    <t>Health Insurance</t>
  </si>
  <si>
    <t>Retiree Health Insurance</t>
  </si>
  <si>
    <t>Unemployment Insurance</t>
  </si>
  <si>
    <t>Workmen's Compensation</t>
  </si>
  <si>
    <t>In-state Travel</t>
  </si>
  <si>
    <t>Stipend/Tuition</t>
  </si>
  <si>
    <t>Out-of-State Travel</t>
  </si>
  <si>
    <t>Advertising</t>
  </si>
  <si>
    <t>Personnel Investigations</t>
  </si>
  <si>
    <t xml:space="preserve">Equipment Service </t>
  </si>
  <si>
    <t>Software</t>
  </si>
  <si>
    <t>Software Maintenance</t>
  </si>
  <si>
    <t>Housekeeping</t>
  </si>
  <si>
    <t>Educational Supplies</t>
  </si>
  <si>
    <t>Office Supplies</t>
  </si>
  <si>
    <t>Dues &amp; Memberships</t>
  </si>
  <si>
    <t>Subscriptions</t>
  </si>
  <si>
    <t>0121</t>
  </si>
  <si>
    <t>0131</t>
  </si>
  <si>
    <t>0141</t>
  </si>
  <si>
    <t>0142</t>
  </si>
  <si>
    <t>0161</t>
  </si>
  <si>
    <t>0162</t>
  </si>
  <si>
    <t>0139</t>
  </si>
  <si>
    <t>0280</t>
  </si>
  <si>
    <t>0291</t>
  </si>
  <si>
    <t>0292</t>
  </si>
  <si>
    <t>0299</t>
  </si>
  <si>
    <t>0301</t>
  </si>
  <si>
    <t>0305</t>
  </si>
  <si>
    <t>0405</t>
  </si>
  <si>
    <t>0409</t>
  </si>
  <si>
    <t>0415</t>
  </si>
  <si>
    <t>0420</t>
  </si>
  <si>
    <t>Training</t>
  </si>
  <si>
    <t>0615</t>
  </si>
  <si>
    <t>0801</t>
  </si>
  <si>
    <t>0812</t>
  </si>
  <si>
    <t>0833</t>
  </si>
  <si>
    <t>0835</t>
  </si>
  <si>
    <t>0838</t>
  </si>
  <si>
    <t>0839</t>
  </si>
  <si>
    <t>0854</t>
  </si>
  <si>
    <t>0919</t>
  </si>
  <si>
    <t>0957</t>
  </si>
  <si>
    <t>0965</t>
  </si>
  <si>
    <t>1060</t>
  </si>
  <si>
    <t>1193</t>
  </si>
  <si>
    <t>1331</t>
  </si>
  <si>
    <t>1332</t>
  </si>
  <si>
    <t>1334</t>
  </si>
  <si>
    <t>0171</t>
  </si>
  <si>
    <t>0182</t>
  </si>
  <si>
    <t>Overtime Earnings</t>
  </si>
  <si>
    <t>Adjustments</t>
  </si>
  <si>
    <t>0873</t>
  </si>
  <si>
    <t>Printing</t>
  </si>
  <si>
    <t xml:space="preserve">(COL 3 + COL 6 + </t>
  </si>
  <si>
    <t>0604</t>
  </si>
  <si>
    <t>Electricity</t>
  </si>
  <si>
    <t>0613</t>
  </si>
  <si>
    <t>Water</t>
  </si>
  <si>
    <t>0701</t>
  </si>
  <si>
    <t>Gas and Oil</t>
  </si>
  <si>
    <t>Insurance &amp; Title</t>
  </si>
  <si>
    <t>0703</t>
  </si>
  <si>
    <t>0705</t>
  </si>
  <si>
    <t>Vehicle Maintenance &amp; Repair</t>
  </si>
  <si>
    <t>Photocopier Rental</t>
  </si>
  <si>
    <t>0869</t>
  </si>
  <si>
    <t>Photography (Commercial)</t>
  </si>
  <si>
    <t>0885</t>
  </si>
  <si>
    <t>0909</t>
  </si>
  <si>
    <t>Trash Disposal</t>
  </si>
  <si>
    <t>Cleaning Supplies</t>
  </si>
  <si>
    <t>0924</t>
  </si>
  <si>
    <t>Food</t>
  </si>
  <si>
    <t>Special Payments Payroll</t>
  </si>
  <si>
    <t>Rent</t>
  </si>
  <si>
    <t>Utilities - Combined</t>
  </si>
  <si>
    <t>1336</t>
  </si>
  <si>
    <t>0853</t>
  </si>
  <si>
    <t>Maintenance</t>
  </si>
  <si>
    <t>0899</t>
  </si>
  <si>
    <t>Special Projects</t>
  </si>
  <si>
    <t>Purchase of Care</t>
  </si>
  <si>
    <t>0881</t>
  </si>
  <si>
    <t>0181</t>
  </si>
  <si>
    <t>1192</t>
  </si>
  <si>
    <t>Medical Equipment</t>
  </si>
  <si>
    <t>Computer Equipment</t>
  </si>
  <si>
    <t xml:space="preserve">Office Equipment </t>
  </si>
  <si>
    <t xml:space="preserve">PROJECT TITLE:                           </t>
  </si>
  <si>
    <t xml:space="preserve">FUNDING ADMINISTRATION:        </t>
  </si>
  <si>
    <t>ADDRESS:</t>
  </si>
  <si>
    <t>CITY, STATE, ZIPCODE:</t>
  </si>
  <si>
    <t>TELEPHONE #:</t>
  </si>
  <si>
    <t>CONTACT PERSON:</t>
  </si>
  <si>
    <t xml:space="preserve">AWARD PERIOD:                            </t>
  </si>
  <si>
    <t xml:space="preserve">FISCAL YEAR:                                </t>
  </si>
  <si>
    <t>FEDERAL I.D. #:</t>
  </si>
  <si>
    <t>INDEX:</t>
  </si>
  <si>
    <t xml:space="preserve">LOCAL HEALTH DEPT:  </t>
  </si>
  <si>
    <t>1600</t>
  </si>
  <si>
    <t>1603</t>
  </si>
  <si>
    <t>1607</t>
  </si>
  <si>
    <t>Interest Income</t>
  </si>
  <si>
    <t>Self-Pay Collections</t>
  </si>
  <si>
    <t>Medicaid Collections</t>
  </si>
  <si>
    <t>CHANGES (+ OR -)</t>
  </si>
  <si>
    <t>0856</t>
  </si>
  <si>
    <t>DHMH BUDGET</t>
  </si>
  <si>
    <t>LOCAL BUDGET</t>
  </si>
  <si>
    <t>OTHER BUDGET</t>
  </si>
  <si>
    <t>or REDUCTION</t>
  </si>
  <si>
    <t>0896</t>
  </si>
  <si>
    <t>Human Service Contracts</t>
  </si>
  <si>
    <t>COL 11)</t>
  </si>
  <si>
    <t xml:space="preserve">TOTAL OF </t>
  </si>
  <si>
    <t>MODIFICATIONS,</t>
  </si>
  <si>
    <t xml:space="preserve">(Col 8 + Col 9+ </t>
  </si>
  <si>
    <t>Col 10)</t>
  </si>
  <si>
    <t>DHMH Funds</t>
  </si>
  <si>
    <t>Local Funds</t>
  </si>
  <si>
    <t>Other Funds</t>
  </si>
  <si>
    <t>Total</t>
  </si>
  <si>
    <t>Mod/Supp/(Red)</t>
  </si>
  <si>
    <t>Direct Costs Net of Collections</t>
  </si>
  <si>
    <t>Total Costs Net of Collections</t>
  </si>
  <si>
    <t>DHMH Funding</t>
  </si>
  <si>
    <t>All Other Funding</t>
  </si>
  <si>
    <t>Local Funding</t>
  </si>
  <si>
    <t>Current Budget</t>
  </si>
  <si>
    <t>1612</t>
  </si>
  <si>
    <t>County Contribution</t>
  </si>
  <si>
    <t>COUNTY PCA:</t>
  </si>
  <si>
    <t>Medical Supplies</t>
  </si>
  <si>
    <t>PROGRAM</t>
  </si>
  <si>
    <t>BUDGET</t>
  </si>
  <si>
    <t>OTHER DIRECT FUNDING</t>
  </si>
  <si>
    <t>MOD., SUPP</t>
  </si>
  <si>
    <t>SUPPLEMENTS</t>
  </si>
  <si>
    <t>OR REDUCTIONS</t>
  </si>
  <si>
    <t>MODIFICATION:                 #</t>
  </si>
  <si>
    <t>SUPPLEMENT:                   #</t>
  </si>
  <si>
    <t>REDUCTION:                       #</t>
  </si>
  <si>
    <t>LOCAL HEALTH DEPARTMENT BUDGET PACKAGE</t>
  </si>
  <si>
    <t>Additional Assistance</t>
  </si>
  <si>
    <t>Indirect Cost</t>
  </si>
  <si>
    <t>FILE NAME:  (see instructions)</t>
  </si>
  <si>
    <t>(FY-County-CountyPCA-Grant#-)</t>
  </si>
  <si>
    <t>PROGRAM BUDGET (4542A)</t>
  </si>
  <si>
    <t>0803</t>
  </si>
  <si>
    <t>0814</t>
  </si>
  <si>
    <t>Contractual Labor</t>
  </si>
  <si>
    <t>0953</t>
  </si>
  <si>
    <t>Medicine, Drugs &amp; Chemicals</t>
  </si>
  <si>
    <t>0860</t>
  </si>
  <si>
    <t>Laboratory Services</t>
  </si>
  <si>
    <t>1073</t>
  </si>
  <si>
    <t>1180</t>
  </si>
  <si>
    <t>Personal Computer Equipment</t>
  </si>
  <si>
    <t>1602</t>
  </si>
  <si>
    <t>Bad Debt Collections</t>
  </si>
  <si>
    <t>1606</t>
  </si>
  <si>
    <t>Medicare Collections</t>
  </si>
  <si>
    <t>Other Collections</t>
  </si>
  <si>
    <t>1608</t>
  </si>
  <si>
    <t>County LHD</t>
  </si>
  <si>
    <t>Allegany</t>
  </si>
  <si>
    <t>Howard</t>
  </si>
  <si>
    <t>Wicomico</t>
  </si>
  <si>
    <t>Prince George's</t>
  </si>
  <si>
    <t>Montgomery</t>
  </si>
  <si>
    <t xml:space="preserve">Frederick </t>
  </si>
  <si>
    <t>Washington</t>
  </si>
  <si>
    <t>Charles</t>
  </si>
  <si>
    <t>Caroline</t>
  </si>
  <si>
    <t>Kent</t>
  </si>
  <si>
    <t>Cecil</t>
  </si>
  <si>
    <t>Harford</t>
  </si>
  <si>
    <t>Somerset</t>
  </si>
  <si>
    <t>Garrett</t>
  </si>
  <si>
    <t xml:space="preserve">St. Mary's </t>
  </si>
  <si>
    <t>Calvert</t>
  </si>
  <si>
    <t>Worcester</t>
  </si>
  <si>
    <t>Baltimore County</t>
  </si>
  <si>
    <t>Baltimore City</t>
  </si>
  <si>
    <t>Anne Arundel</t>
  </si>
  <si>
    <t>Queen Annne's</t>
  </si>
  <si>
    <t>Talbot</t>
  </si>
  <si>
    <t>Carroll</t>
  </si>
  <si>
    <t>Dorchester</t>
  </si>
  <si>
    <t>County Index #</t>
  </si>
  <si>
    <t xml:space="preserve">NOTE:  The County Index number is to be entered in </t>
  </si>
  <si>
    <t>cell D14 on the Program Budget Page 4542A.</t>
  </si>
  <si>
    <t>DHMH Program Approval</t>
  </si>
  <si>
    <t xml:space="preserve">Contractual Services - Salaries &amp; Fringe </t>
  </si>
  <si>
    <t>Other Supplies</t>
  </si>
  <si>
    <t>0201</t>
  </si>
  <si>
    <t>Consultants</t>
  </si>
  <si>
    <t>Client Transportation</t>
  </si>
  <si>
    <t>0831</t>
  </si>
  <si>
    <t>Repair &amp; Maintenance</t>
  </si>
  <si>
    <t>0986</t>
  </si>
  <si>
    <t xml:space="preserve">AWARD NUMBER:                          </t>
  </si>
  <si>
    <t>DHMH 440 (Rev. FEBRUARY 2012)</t>
  </si>
  <si>
    <t xml:space="preserve">DATE SUBMITTED:    </t>
  </si>
  <si>
    <t xml:space="preserve">ORIGINAL BUDG. (Y/N):   </t>
  </si>
  <si>
    <t>DGLHA Approval</t>
  </si>
  <si>
    <t>&lt; DGLHA Log In ID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</si>
</sst>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_);\(#,##0.0\)"/>
    <numFmt numFmtId="167" formatCode="0.00_);\(0.00\)"/>
    <numFmt numFmtId="168" formatCode="0_);\(0\)"/>
    <numFmt numFmtId="169" formatCode="0;[Red]0"/>
    <numFmt numFmtId="170" formatCode="&quot;$&quot;#,##0"/>
    <numFmt numFmtId="171" formatCode="#,##0.0000000"/>
    <numFmt numFmtId="172" formatCode="#,##0.0000000000_);[Red]\(#,##0.0000000000\)"/>
    <numFmt numFmtId="173" formatCode="&quot;$&quot;#,##0.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0_);[Red]\(0\)"/>
    <numFmt numFmtId="178" formatCode="&quot;$&quot;#,##0.0_);\(&quot;$&quot;#,##0.0\)"/>
    <numFmt numFmtId="179" formatCode=";;;"/>
    <numFmt numFmtId="180" formatCode="mm/dd/yy"/>
    <numFmt numFmtId="181" formatCode="#,##0.000_);\(#,##0.000\)"/>
    <numFmt numFmtId="182" formatCode="0000"/>
    <numFmt numFmtId="183" formatCode="#,##0.000"/>
    <numFmt numFmtId="184" formatCode="#,##0.0000_);\(#,##0.00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7.2"/>
      <color indexed="36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5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Alignment="1">
      <alignment horizontal="center"/>
    </xf>
    <xf numFmtId="168" fontId="7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0" fontId="4" fillId="0" borderId="13" xfId="0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/>
    </xf>
    <xf numFmtId="37" fontId="4" fillId="32" borderId="0" xfId="0" applyNumberFormat="1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32" borderId="15" xfId="0" applyFont="1" applyFill="1" applyBorder="1" applyAlignment="1">
      <alignment/>
    </xf>
    <xf numFmtId="37" fontId="4" fillId="32" borderId="0" xfId="0" applyNumberFormat="1" applyFont="1" applyFill="1" applyBorder="1" applyAlignment="1">
      <alignment/>
    </xf>
    <xf numFmtId="0" fontId="6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37" fontId="4" fillId="33" borderId="16" xfId="0" applyNumberFormat="1" applyFont="1" applyFill="1" applyBorder="1" applyAlignment="1">
      <alignment/>
    </xf>
    <xf numFmtId="37" fontId="5" fillId="32" borderId="0" xfId="0" applyNumberFormat="1" applyFont="1" applyFill="1" applyAlignment="1">
      <alignment/>
    </xf>
    <xf numFmtId="37" fontId="4" fillId="33" borderId="13" xfId="0" applyNumberFormat="1" applyFont="1" applyFill="1" applyBorder="1" applyAlignment="1">
      <alignment/>
    </xf>
    <xf numFmtId="37" fontId="4" fillId="32" borderId="17" xfId="0" applyNumberFormat="1" applyFont="1" applyFill="1" applyBorder="1" applyAlignment="1">
      <alignment/>
    </xf>
    <xf numFmtId="39" fontId="4" fillId="33" borderId="10" xfId="0" applyNumberFormat="1" applyFont="1" applyFill="1" applyBorder="1" applyAlignment="1">
      <alignment/>
    </xf>
    <xf numFmtId="39" fontId="4" fillId="32" borderId="0" xfId="0" applyNumberFormat="1" applyFont="1" applyFill="1" applyAlignment="1">
      <alignment/>
    </xf>
    <xf numFmtId="39" fontId="4" fillId="33" borderId="18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39" fontId="4" fillId="32" borderId="15" xfId="0" applyNumberFormat="1" applyFont="1" applyFill="1" applyBorder="1" applyAlignment="1">
      <alignment/>
    </xf>
    <xf numFmtId="39" fontId="4" fillId="32" borderId="0" xfId="0" applyNumberFormat="1" applyFont="1" applyFill="1" applyBorder="1" applyAlignment="1">
      <alignment/>
    </xf>
    <xf numFmtId="39" fontId="4" fillId="32" borderId="10" xfId="0" applyNumberFormat="1" applyFont="1" applyFill="1" applyBorder="1" applyAlignment="1">
      <alignment/>
    </xf>
    <xf numFmtId="39" fontId="5" fillId="33" borderId="10" xfId="0" applyNumberFormat="1" applyFont="1" applyFill="1" applyBorder="1" applyAlignment="1">
      <alignment/>
    </xf>
    <xf numFmtId="39" fontId="5" fillId="32" borderId="0" xfId="0" applyNumberFormat="1" applyFont="1" applyFill="1" applyAlignment="1">
      <alignment/>
    </xf>
    <xf numFmtId="39" fontId="5" fillId="32" borderId="0" xfId="0" applyNumberFormat="1" applyFont="1" applyFill="1" applyBorder="1" applyAlignment="1">
      <alignment/>
    </xf>
    <xf numFmtId="39" fontId="5" fillId="33" borderId="11" xfId="0" applyNumberFormat="1" applyFont="1" applyFill="1" applyBorder="1" applyAlignment="1">
      <alignment/>
    </xf>
    <xf numFmtId="0" fontId="11" fillId="32" borderId="0" xfId="0" applyFont="1" applyFill="1" applyAlignment="1">
      <alignment horizontal="center"/>
    </xf>
    <xf numFmtId="37" fontId="4" fillId="33" borderId="19" xfId="0" applyNumberFormat="1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7" fillId="32" borderId="21" xfId="0" applyFont="1" applyFill="1" applyBorder="1" applyAlignment="1">
      <alignment horizontal="center"/>
    </xf>
    <xf numFmtId="0" fontId="4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7" fillId="32" borderId="23" xfId="0" applyFont="1" applyFill="1" applyBorder="1" applyAlignment="1">
      <alignment horizontal="center"/>
    </xf>
    <xf numFmtId="0" fontId="5" fillId="32" borderId="24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7" fillId="32" borderId="17" xfId="0" applyFont="1" applyFill="1" applyBorder="1" applyAlignment="1">
      <alignment horizontal="center"/>
    </xf>
    <xf numFmtId="0" fontId="5" fillId="32" borderId="25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32" borderId="3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4" fillId="32" borderId="30" xfId="0" applyFont="1" applyFill="1" applyBorder="1" applyAlignment="1">
      <alignment/>
    </xf>
    <xf numFmtId="37" fontId="4" fillId="33" borderId="14" xfId="0" applyNumberFormat="1" applyFont="1" applyFill="1" applyBorder="1" applyAlignment="1">
      <alignment/>
    </xf>
    <xf numFmtId="0" fontId="5" fillId="32" borderId="29" xfId="0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5" fillId="32" borderId="31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5" fillId="32" borderId="0" xfId="0" applyFont="1" applyFill="1" applyAlignment="1">
      <alignment horizontal="right"/>
    </xf>
    <xf numFmtId="39" fontId="5" fillId="33" borderId="18" xfId="0" applyNumberFormat="1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37" fontId="4" fillId="34" borderId="19" xfId="0" applyNumberFormat="1" applyFont="1" applyFill="1" applyBorder="1" applyAlignment="1">
      <alignment/>
    </xf>
    <xf numFmtId="37" fontId="4" fillId="34" borderId="32" xfId="0" applyNumberFormat="1" applyFont="1" applyFill="1" applyBorder="1" applyAlignment="1">
      <alignment/>
    </xf>
    <xf numFmtId="38" fontId="4" fillId="34" borderId="32" xfId="0" applyNumberFormat="1" applyFont="1" applyFill="1" applyBorder="1" applyAlignment="1">
      <alignment/>
    </xf>
    <xf numFmtId="37" fontId="4" fillId="34" borderId="33" xfId="0" applyNumberFormat="1" applyFont="1" applyFill="1" applyBorder="1" applyAlignment="1">
      <alignment/>
    </xf>
    <xf numFmtId="39" fontId="5" fillId="34" borderId="11" xfId="0" applyNumberFormat="1" applyFont="1" applyFill="1" applyBorder="1" applyAlignment="1">
      <alignment/>
    </xf>
    <xf numFmtId="39" fontId="4" fillId="34" borderId="11" xfId="0" applyNumberFormat="1" applyFont="1" applyFill="1" applyBorder="1" applyAlignment="1">
      <alignment/>
    </xf>
    <xf numFmtId="37" fontId="4" fillId="34" borderId="14" xfId="0" applyNumberFormat="1" applyFont="1" applyFill="1" applyBorder="1" applyAlignment="1">
      <alignment/>
    </xf>
    <xf numFmtId="37" fontId="4" fillId="34" borderId="13" xfId="0" applyNumberFormat="1" applyFont="1" applyFill="1" applyBorder="1" applyAlignment="1">
      <alignment/>
    </xf>
    <xf numFmtId="1" fontId="4" fillId="32" borderId="0" xfId="0" applyNumberFormat="1" applyFont="1" applyFill="1" applyAlignment="1">
      <alignment/>
    </xf>
    <xf numFmtId="0" fontId="4" fillId="32" borderId="34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49" fontId="4" fillId="32" borderId="0" xfId="0" applyNumberFormat="1" applyFont="1" applyFill="1" applyAlignment="1">
      <alignment/>
    </xf>
    <xf numFmtId="0" fontId="4" fillId="32" borderId="33" xfId="0" applyFont="1" applyFill="1" applyBorder="1" applyAlignment="1">
      <alignment/>
    </xf>
    <xf numFmtId="0" fontId="4" fillId="32" borderId="35" xfId="0" applyFont="1" applyFill="1" applyBorder="1" applyAlignment="1">
      <alignment/>
    </xf>
    <xf numFmtId="37" fontId="4" fillId="33" borderId="32" xfId="0" applyNumberFormat="1" applyFont="1" applyFill="1" applyBorder="1" applyAlignment="1">
      <alignment/>
    </xf>
    <xf numFmtId="37" fontId="4" fillId="33" borderId="33" xfId="0" applyNumberFormat="1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5" fillId="34" borderId="10" xfId="0" applyNumberFormat="1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7" fillId="32" borderId="36" xfId="0" applyFont="1" applyFill="1" applyBorder="1" applyAlignment="1">
      <alignment horizontal="center"/>
    </xf>
    <xf numFmtId="0" fontId="7" fillId="32" borderId="37" xfId="0" applyFont="1" applyFill="1" applyBorder="1" applyAlignment="1">
      <alignment horizontal="center"/>
    </xf>
    <xf numFmtId="0" fontId="7" fillId="32" borderId="38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 vertical="top"/>
    </xf>
    <xf numFmtId="0" fontId="4" fillId="3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hmh.maryland.gov/Documents%20and%20Settings\hddelc00\My%20Documents\04%20budgets%20comb\04Budget\416bud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HMH4542A"/>
      <sheetName val="projections"/>
      <sheetName val="DHMH4542B"/>
      <sheetName val="DHMH4542C"/>
      <sheetName val="DHMH 4524D"/>
      <sheetName val="DHMH 4524E"/>
      <sheetName val="DHMH 4524E rev"/>
      <sheetName val="DHMH 4524F"/>
      <sheetName val="DHMH 4524G"/>
      <sheetName val="DHMH 4524H"/>
      <sheetName val="DHMH 4524I"/>
      <sheetName val="DHMH 4542J"/>
      <sheetName val="DHMH 4524K"/>
      <sheetName val="projected"/>
      <sheetName val="DHMH 440"/>
      <sheetName val="440 PERFORMANCE"/>
      <sheetName val="440 A"/>
      <sheetName val="ADJMTS"/>
      <sheetName val="PERSONN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151"/>
  <sheetViews>
    <sheetView tabSelected="1" defaultGridColor="0" zoomScale="70" zoomScaleNormal="70" zoomScalePageLayoutView="0" colorId="22" workbookViewId="0" topLeftCell="C61">
      <selection activeCell="F46" sqref="F46"/>
    </sheetView>
  </sheetViews>
  <sheetFormatPr defaultColWidth="11.4453125" defaultRowHeight="15"/>
  <cols>
    <col min="1" max="1" width="3.77734375" style="30" customWidth="1"/>
    <col min="2" max="2" width="7.21484375" style="8" customWidth="1"/>
    <col min="3" max="3" width="26.88671875" style="8" customWidth="1"/>
    <col min="4" max="6" width="15.77734375" style="8" customWidth="1"/>
    <col min="7" max="7" width="17.99609375" style="8" customWidth="1"/>
    <col min="8" max="8" width="17.6640625" style="8" customWidth="1"/>
    <col min="9" max="9" width="3.10546875" style="8" customWidth="1"/>
    <col min="10" max="10" width="19.77734375" style="8" bestFit="1" customWidth="1"/>
    <col min="11" max="11" width="1.66796875" style="8" customWidth="1"/>
    <col min="12" max="12" width="18.3359375" style="8" customWidth="1"/>
    <col min="13" max="13" width="1.66796875" style="8" customWidth="1"/>
    <col min="14" max="14" width="17.10546875" style="8" customWidth="1"/>
    <col min="15" max="15" width="1.66796875" style="8" customWidth="1"/>
    <col min="16" max="16" width="18.6640625" style="8" customWidth="1"/>
    <col min="17" max="17" width="2.77734375" style="8" customWidth="1"/>
    <col min="18" max="16384" width="11.4453125" style="8" customWidth="1"/>
  </cols>
  <sheetData>
    <row r="1" spans="1:17" ht="16.5" customHeight="1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16.5" customHeight="1">
      <c r="A2" s="103" t="s">
        <v>177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8">
      <c r="A3" s="103" t="s">
        <v>182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ht="18">
      <c r="E4" s="10"/>
    </row>
    <row r="5" spans="2:9" ht="16.5" thickBot="1">
      <c r="B5" s="4" t="s">
        <v>124</v>
      </c>
      <c r="C5" s="5"/>
      <c r="D5" s="98"/>
      <c r="E5" s="98"/>
      <c r="F5" s="90"/>
      <c r="G5" s="99" t="s">
        <v>238</v>
      </c>
      <c r="H5" s="99"/>
      <c r="I5" s="99"/>
    </row>
    <row r="6" spans="2:9" ht="19.5" customHeight="1" thickBot="1">
      <c r="B6" s="6" t="s">
        <v>133</v>
      </c>
      <c r="C6" s="7"/>
      <c r="D6" s="98"/>
      <c r="E6" s="98"/>
      <c r="F6" s="90"/>
      <c r="G6" s="99" t="s">
        <v>239</v>
      </c>
      <c r="H6" s="99"/>
      <c r="I6" s="99"/>
    </row>
    <row r="7" spans="2:9" ht="19.5" customHeight="1" thickBot="1">
      <c r="B7" s="6" t="s">
        <v>125</v>
      </c>
      <c r="C7" s="7"/>
      <c r="D7" s="98"/>
      <c r="E7" s="98"/>
      <c r="F7" s="90"/>
      <c r="G7" s="99" t="s">
        <v>174</v>
      </c>
      <c r="H7" s="99"/>
      <c r="I7" s="99"/>
    </row>
    <row r="8" spans="2:9" ht="19.5" customHeight="1" thickBot="1">
      <c r="B8" s="6" t="s">
        <v>126</v>
      </c>
      <c r="C8" s="7"/>
      <c r="D8" s="98"/>
      <c r="E8" s="98"/>
      <c r="F8" s="90"/>
      <c r="G8" s="99" t="s">
        <v>175</v>
      </c>
      <c r="H8" s="99"/>
      <c r="I8" s="99"/>
    </row>
    <row r="9" spans="2:9" ht="19.5" customHeight="1" thickBot="1">
      <c r="B9" s="6" t="s">
        <v>127</v>
      </c>
      <c r="C9" s="7"/>
      <c r="D9" s="98"/>
      <c r="E9" s="98"/>
      <c r="F9" s="90"/>
      <c r="G9" s="99" t="s">
        <v>176</v>
      </c>
      <c r="H9" s="99"/>
      <c r="I9" s="99"/>
    </row>
    <row r="10" spans="2:16" ht="19.5" customHeight="1" thickBot="1">
      <c r="B10" s="6" t="s">
        <v>123</v>
      </c>
      <c r="C10" s="7"/>
      <c r="D10" s="98"/>
      <c r="E10" s="98"/>
      <c r="F10" s="90"/>
      <c r="J10" s="17" t="s">
        <v>153</v>
      </c>
      <c r="K10" s="17"/>
      <c r="L10" s="17" t="s">
        <v>154</v>
      </c>
      <c r="M10" s="17"/>
      <c r="N10" s="17" t="s">
        <v>155</v>
      </c>
      <c r="P10" s="17" t="s">
        <v>156</v>
      </c>
    </row>
    <row r="11" spans="2:16" ht="19.5" customHeight="1" thickBot="1">
      <c r="B11" s="6" t="s">
        <v>236</v>
      </c>
      <c r="C11" s="7"/>
      <c r="D11" s="98"/>
      <c r="E11" s="98"/>
      <c r="F11" s="90"/>
      <c r="H11" s="46" t="s">
        <v>163</v>
      </c>
      <c r="J11" s="46" t="s">
        <v>157</v>
      </c>
      <c r="L11" s="46" t="s">
        <v>157</v>
      </c>
      <c r="N11" s="46" t="s">
        <v>157</v>
      </c>
      <c r="P11" s="46" t="s">
        <v>157</v>
      </c>
    </row>
    <row r="12" spans="2:16" ht="19.5" customHeight="1" thickBot="1">
      <c r="B12" s="4" t="s">
        <v>128</v>
      </c>
      <c r="C12" s="7"/>
      <c r="D12" s="98"/>
      <c r="E12" s="98"/>
      <c r="F12" s="90"/>
      <c r="G12" s="26" t="s">
        <v>158</v>
      </c>
      <c r="H12" s="42">
        <f>+H14-H13</f>
        <v>0</v>
      </c>
      <c r="I12" s="36"/>
      <c r="J12" s="35">
        <f>+J14-J13</f>
        <v>0</v>
      </c>
      <c r="K12" s="36"/>
      <c r="L12" s="35">
        <f>+L14-L13</f>
        <v>0</v>
      </c>
      <c r="M12" s="36"/>
      <c r="N12" s="35">
        <f>+N14-N13</f>
        <v>0</v>
      </c>
      <c r="O12" s="36"/>
      <c r="P12" s="42">
        <f>+J12+L12+N12</f>
        <v>0</v>
      </c>
    </row>
    <row r="13" spans="2:16" ht="19.5" customHeight="1" thickBot="1">
      <c r="B13" s="4" t="s">
        <v>131</v>
      </c>
      <c r="C13" s="5"/>
      <c r="D13" s="98"/>
      <c r="E13" s="98"/>
      <c r="F13" s="90"/>
      <c r="G13" s="72" t="s">
        <v>30</v>
      </c>
      <c r="H13" s="80"/>
      <c r="I13" s="36"/>
      <c r="J13" s="81"/>
      <c r="K13" s="36"/>
      <c r="L13" s="81"/>
      <c r="M13" s="36"/>
      <c r="N13" s="81"/>
      <c r="O13" s="36"/>
      <c r="P13" s="42">
        <f>+J13+L13+N13</f>
        <v>0</v>
      </c>
    </row>
    <row r="14" spans="2:16" ht="19.5" customHeight="1" thickBot="1">
      <c r="B14" s="4" t="s">
        <v>132</v>
      </c>
      <c r="C14" s="5"/>
      <c r="D14" s="98"/>
      <c r="E14" s="98"/>
      <c r="F14" s="90"/>
      <c r="G14" s="26" t="s">
        <v>159</v>
      </c>
      <c r="H14" s="73">
        <f>SUM(H37:H136)</f>
        <v>0</v>
      </c>
      <c r="I14" s="36"/>
      <c r="J14" s="37">
        <f>SUM(J37:J136)</f>
        <v>0</v>
      </c>
      <c r="K14" s="38"/>
      <c r="L14" s="37">
        <f>SUM(L37:L136)</f>
        <v>0</v>
      </c>
      <c r="M14" s="36"/>
      <c r="N14" s="37">
        <f>SUM(N37:N136)</f>
        <v>0</v>
      </c>
      <c r="O14" s="36"/>
      <c r="P14" s="42">
        <f>+J14+L14+N14</f>
        <v>0</v>
      </c>
    </row>
    <row r="15" spans="2:16" ht="19.5" customHeight="1" thickBot="1" thickTop="1">
      <c r="B15" s="4" t="s">
        <v>129</v>
      </c>
      <c r="C15" s="5"/>
      <c r="D15" s="98"/>
      <c r="E15" s="98"/>
      <c r="F15" s="90"/>
      <c r="H15" s="39"/>
      <c r="I15" s="36"/>
      <c r="J15" s="40"/>
      <c r="K15" s="36"/>
      <c r="L15" s="36"/>
      <c r="M15" s="36"/>
      <c r="N15" s="36"/>
      <c r="O15" s="36"/>
      <c r="P15" s="41"/>
    </row>
    <row r="16" spans="2:16" ht="19.5" customHeight="1" thickBot="1">
      <c r="B16" s="6" t="s">
        <v>130</v>
      </c>
      <c r="C16" s="5"/>
      <c r="D16" s="98"/>
      <c r="E16" s="98"/>
      <c r="F16" s="90"/>
      <c r="G16" s="9" t="s">
        <v>160</v>
      </c>
      <c r="H16" s="42">
        <f>+H14-H17-H18</f>
        <v>0</v>
      </c>
      <c r="I16" s="43"/>
      <c r="J16" s="42">
        <f>+J14-J18-J17</f>
        <v>0</v>
      </c>
      <c r="K16" s="43"/>
      <c r="L16" s="43"/>
      <c r="M16" s="43"/>
      <c r="N16" s="43"/>
      <c r="O16" s="43"/>
      <c r="P16" s="42">
        <f>+J16+L16+N16</f>
        <v>0</v>
      </c>
    </row>
    <row r="17" spans="2:16" ht="19.5" customHeight="1" thickBot="1">
      <c r="B17" s="6" t="s">
        <v>166</v>
      </c>
      <c r="C17" s="7"/>
      <c r="D17" s="98"/>
      <c r="E17" s="98"/>
      <c r="F17" s="90"/>
      <c r="G17" s="9" t="s">
        <v>162</v>
      </c>
      <c r="H17" s="45">
        <f>SUM(E37:E136)+SUM(L37:L136)</f>
        <v>0</v>
      </c>
      <c r="I17" s="43"/>
      <c r="J17" s="43"/>
      <c r="K17" s="43"/>
      <c r="L17" s="42">
        <f>SUM(L37:L136)</f>
        <v>0</v>
      </c>
      <c r="M17" s="43"/>
      <c r="N17" s="43"/>
      <c r="O17" s="43"/>
      <c r="P17" s="42">
        <f>+J17+L17+N17</f>
        <v>0</v>
      </c>
    </row>
    <row r="18" spans="2:16" ht="18" customHeight="1" thickBot="1">
      <c r="B18" s="74" t="s">
        <v>180</v>
      </c>
      <c r="C18" s="75"/>
      <c r="D18" s="98"/>
      <c r="E18" s="98"/>
      <c r="F18" s="98"/>
      <c r="G18" s="9" t="s">
        <v>161</v>
      </c>
      <c r="H18" s="45">
        <f>SUM(F37:F136)+SUM(N37:N136)</f>
        <v>0</v>
      </c>
      <c r="I18" s="43"/>
      <c r="J18" s="43"/>
      <c r="K18" s="43"/>
      <c r="L18" s="44"/>
      <c r="M18" s="43"/>
      <c r="N18" s="42">
        <f>SUM(N37:N136)</f>
        <v>0</v>
      </c>
      <c r="O18" s="43"/>
      <c r="P18" s="42">
        <f>+J18+L18+N18</f>
        <v>0</v>
      </c>
    </row>
    <row r="19" spans="4:17" ht="20.25" customHeight="1">
      <c r="D19" s="104" t="s">
        <v>181</v>
      </c>
      <c r="E19" s="104"/>
      <c r="F19" s="9"/>
      <c r="J19" s="84"/>
      <c r="Q19" s="24"/>
    </row>
    <row r="20" spans="2:6" ht="18" customHeight="1">
      <c r="B20" s="105" t="s">
        <v>227</v>
      </c>
      <c r="C20" s="105"/>
      <c r="F20" s="9"/>
    </row>
    <row r="21" ht="18" customHeight="1">
      <c r="F21" s="9"/>
    </row>
    <row r="22" ht="18" customHeight="1">
      <c r="F22" s="9"/>
    </row>
    <row r="23" spans="2:6" ht="24" customHeight="1">
      <c r="B23" s="106" t="s">
        <v>240</v>
      </c>
      <c r="C23" s="106"/>
      <c r="F23" s="9"/>
    </row>
    <row r="24" spans="2:6" ht="15.75">
      <c r="B24" s="88"/>
      <c r="C24" s="89" t="s">
        <v>241</v>
      </c>
      <c r="D24" s="9"/>
      <c r="E24" s="9"/>
      <c r="F24" s="9"/>
    </row>
    <row r="25" spans="2:7" ht="15.75">
      <c r="B25" s="9"/>
      <c r="C25" s="9"/>
      <c r="D25" s="9"/>
      <c r="E25" s="9"/>
      <c r="F25" s="9"/>
      <c r="G25" s="9"/>
    </row>
    <row r="26" spans="2:7" ht="15.75">
      <c r="B26" s="9"/>
      <c r="C26" s="9"/>
      <c r="D26" s="9"/>
      <c r="E26" s="9"/>
      <c r="F26" s="9"/>
      <c r="G26" s="9"/>
    </row>
    <row r="27" spans="2:7" ht="15.75">
      <c r="B27" s="9"/>
      <c r="C27" s="9"/>
      <c r="D27" s="9"/>
      <c r="E27" s="9"/>
      <c r="F27" s="9"/>
      <c r="G27" s="9"/>
    </row>
    <row r="28" spans="1:17" ht="16.5" thickBot="1">
      <c r="A28" s="86"/>
      <c r="B28" s="11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Q28" s="13"/>
    </row>
    <row r="29" spans="2:16" ht="15.75">
      <c r="B29" s="13"/>
      <c r="C29" s="13"/>
      <c r="D29" s="13"/>
      <c r="E29" s="13"/>
      <c r="F29" s="13"/>
      <c r="G29" s="14" t="s">
        <v>0</v>
      </c>
      <c r="H29" s="13"/>
      <c r="I29" s="13"/>
      <c r="J29" s="13"/>
      <c r="K29" s="13"/>
      <c r="L29" s="13"/>
      <c r="M29" s="13"/>
      <c r="N29" s="13"/>
      <c r="O29" s="13"/>
      <c r="P29" s="13"/>
    </row>
    <row r="30" spans="2:20" ht="13.5" customHeight="1" thickBot="1">
      <c r="B30" s="15" t="s">
        <v>6</v>
      </c>
      <c r="C30" s="15" t="s">
        <v>7</v>
      </c>
      <c r="D30" s="15" t="s">
        <v>8</v>
      </c>
      <c r="E30" s="15" t="s">
        <v>9</v>
      </c>
      <c r="F30" s="15" t="s">
        <v>10</v>
      </c>
      <c r="G30" s="15" t="s">
        <v>11</v>
      </c>
      <c r="H30" s="15" t="s">
        <v>12</v>
      </c>
      <c r="I30" s="9"/>
      <c r="J30" s="16">
        <v>-8</v>
      </c>
      <c r="K30" s="9"/>
      <c r="L30" s="16">
        <v>-9</v>
      </c>
      <c r="M30" s="16"/>
      <c r="N30" s="16">
        <v>-10</v>
      </c>
      <c r="O30" s="9"/>
      <c r="P30" s="16">
        <v>-11</v>
      </c>
      <c r="Q30" s="9"/>
      <c r="R30" s="9"/>
      <c r="S30" s="9"/>
      <c r="T30" s="9"/>
    </row>
    <row r="31" spans="2:20" ht="15" customHeight="1" thickTop="1">
      <c r="B31" s="48"/>
      <c r="C31" s="55"/>
      <c r="D31" s="55"/>
      <c r="E31" s="27"/>
      <c r="F31" s="27"/>
      <c r="G31" s="49"/>
      <c r="H31" s="60"/>
      <c r="I31" s="9"/>
      <c r="J31" s="63" t="s">
        <v>142</v>
      </c>
      <c r="K31" s="9"/>
      <c r="L31" s="63" t="s">
        <v>143</v>
      </c>
      <c r="M31" s="15"/>
      <c r="N31" s="63" t="s">
        <v>144</v>
      </c>
      <c r="P31" s="68" t="s">
        <v>149</v>
      </c>
      <c r="Q31" s="9"/>
      <c r="R31" s="9"/>
      <c r="S31" s="9"/>
      <c r="T31" s="9"/>
    </row>
    <row r="32" spans="2:20" ht="14.25" customHeight="1">
      <c r="B32" s="50"/>
      <c r="C32" s="56"/>
      <c r="D32" s="57"/>
      <c r="E32" s="100" t="s">
        <v>170</v>
      </c>
      <c r="F32" s="101"/>
      <c r="G32" s="102"/>
      <c r="H32" s="61" t="s">
        <v>4</v>
      </c>
      <c r="I32" s="9"/>
      <c r="J32" s="64"/>
      <c r="K32" s="9"/>
      <c r="L32" s="66"/>
      <c r="N32" s="66"/>
      <c r="O32" s="9"/>
      <c r="P32" s="69" t="s">
        <v>150</v>
      </c>
      <c r="Q32" s="9"/>
      <c r="R32" s="9"/>
      <c r="S32" s="9"/>
      <c r="T32" s="9"/>
    </row>
    <row r="33" spans="2:20" ht="14.25" customHeight="1">
      <c r="B33" s="51" t="s">
        <v>13</v>
      </c>
      <c r="C33" s="56"/>
      <c r="D33" s="58" t="s">
        <v>3</v>
      </c>
      <c r="E33" s="18"/>
      <c r="F33" s="19"/>
      <c r="G33" s="18" t="s">
        <v>4</v>
      </c>
      <c r="H33" s="61" t="s">
        <v>168</v>
      </c>
      <c r="I33" s="9"/>
      <c r="J33" s="64" t="s">
        <v>171</v>
      </c>
      <c r="K33" s="9"/>
      <c r="L33" s="64" t="s">
        <v>171</v>
      </c>
      <c r="M33" s="15"/>
      <c r="N33" s="64" t="s">
        <v>171</v>
      </c>
      <c r="O33" s="9"/>
      <c r="P33" s="69" t="s">
        <v>172</v>
      </c>
      <c r="Q33" s="9"/>
      <c r="R33" s="9"/>
      <c r="S33" s="9"/>
      <c r="T33" s="9"/>
    </row>
    <row r="34" spans="2:20" ht="13.5" customHeight="1">
      <c r="B34" s="51" t="s">
        <v>14</v>
      </c>
      <c r="C34" s="58" t="s">
        <v>5</v>
      </c>
      <c r="D34" s="58" t="s">
        <v>15</v>
      </c>
      <c r="E34" s="18" t="s">
        <v>16</v>
      </c>
      <c r="F34" s="18" t="s">
        <v>17</v>
      </c>
      <c r="G34" s="18" t="s">
        <v>18</v>
      </c>
      <c r="H34" s="61" t="s">
        <v>169</v>
      </c>
      <c r="I34" s="9"/>
      <c r="J34" s="64" t="s">
        <v>145</v>
      </c>
      <c r="K34" s="9"/>
      <c r="L34" s="64" t="s">
        <v>145</v>
      </c>
      <c r="M34" s="17"/>
      <c r="N34" s="64" t="s">
        <v>145</v>
      </c>
      <c r="O34" s="9"/>
      <c r="P34" s="69" t="s">
        <v>173</v>
      </c>
      <c r="Q34" s="9"/>
      <c r="R34" s="9"/>
      <c r="S34" s="9"/>
      <c r="T34" s="9"/>
    </row>
    <row r="35" spans="2:20" ht="14.25" customHeight="1">
      <c r="B35" s="51" t="s">
        <v>23</v>
      </c>
      <c r="C35" s="58" t="s">
        <v>1</v>
      </c>
      <c r="D35" s="58" t="s">
        <v>19</v>
      </c>
      <c r="E35" s="18" t="s">
        <v>15</v>
      </c>
      <c r="F35" s="18" t="s">
        <v>15</v>
      </c>
      <c r="G35" s="18" t="s">
        <v>15</v>
      </c>
      <c r="H35" s="61" t="s">
        <v>88</v>
      </c>
      <c r="I35" s="9"/>
      <c r="J35" s="64"/>
      <c r="K35" s="9"/>
      <c r="L35" s="64"/>
      <c r="M35" s="15"/>
      <c r="N35" s="64"/>
      <c r="O35" s="9"/>
      <c r="P35" s="69" t="s">
        <v>151</v>
      </c>
      <c r="Q35" s="9"/>
      <c r="R35" s="9"/>
      <c r="S35" s="9"/>
      <c r="T35" s="9"/>
    </row>
    <row r="36" spans="2:20" ht="14.25" customHeight="1" thickBot="1">
      <c r="B36" s="52"/>
      <c r="C36" s="59"/>
      <c r="D36" s="59"/>
      <c r="E36" s="53"/>
      <c r="F36" s="53"/>
      <c r="G36" s="54" t="s">
        <v>20</v>
      </c>
      <c r="H36" s="62" t="s">
        <v>148</v>
      </c>
      <c r="I36" s="9"/>
      <c r="J36" s="65" t="s">
        <v>140</v>
      </c>
      <c r="K36" s="9"/>
      <c r="L36" s="65" t="s">
        <v>140</v>
      </c>
      <c r="M36" s="15"/>
      <c r="N36" s="65" t="s">
        <v>140</v>
      </c>
      <c r="O36" s="14"/>
      <c r="P36" s="70" t="s">
        <v>152</v>
      </c>
      <c r="Q36" s="9"/>
      <c r="R36" s="9"/>
      <c r="S36" s="9"/>
      <c r="T36" s="9"/>
    </row>
    <row r="37" spans="1:20" ht="18" customHeight="1" thickBot="1" thickTop="1">
      <c r="A37" s="29">
        <v>1</v>
      </c>
      <c r="B37" s="23" t="s">
        <v>26</v>
      </c>
      <c r="C37" s="22" t="s">
        <v>24</v>
      </c>
      <c r="D37" s="76"/>
      <c r="E37" s="76"/>
      <c r="F37" s="76"/>
      <c r="G37" s="47">
        <f>SUM(E37:F37)</f>
        <v>0</v>
      </c>
      <c r="H37" s="47">
        <f>G37+D37+P37</f>
        <v>0</v>
      </c>
      <c r="I37" s="32" t="s">
        <v>0</v>
      </c>
      <c r="J37" s="82"/>
      <c r="K37" s="32"/>
      <c r="L37" s="82"/>
      <c r="M37" s="28"/>
      <c r="N37" s="82"/>
      <c r="O37" s="32"/>
      <c r="P37" s="67">
        <f>J37+L37+N37</f>
        <v>0</v>
      </c>
      <c r="Q37" s="9"/>
      <c r="R37" s="9"/>
      <c r="S37" s="9"/>
      <c r="T37" s="9"/>
    </row>
    <row r="38" spans="1:20" ht="18" customHeight="1" thickBot="1">
      <c r="A38" s="29">
        <v>2</v>
      </c>
      <c r="B38" s="20" t="s">
        <v>48</v>
      </c>
      <c r="C38" s="22" t="s">
        <v>27</v>
      </c>
      <c r="D38" s="76"/>
      <c r="E38" s="76"/>
      <c r="F38" s="76"/>
      <c r="G38" s="31">
        <f aca="true" t="shared" si="0" ref="G38:G97">SUM(E38:F38)</f>
        <v>0</v>
      </c>
      <c r="H38" s="31">
        <f aca="true" t="shared" si="1" ref="H38:H97">G38+D38+P38</f>
        <v>0</v>
      </c>
      <c r="I38" s="32"/>
      <c r="J38" s="82"/>
      <c r="K38" s="32"/>
      <c r="L38" s="82"/>
      <c r="M38" s="28"/>
      <c r="N38" s="82"/>
      <c r="O38" s="32"/>
      <c r="P38" s="33">
        <f aca="true" t="shared" si="2" ref="P38:P97">J38+L38+N38</f>
        <v>0</v>
      </c>
      <c r="Q38" s="9"/>
      <c r="R38" s="9"/>
      <c r="S38" s="9"/>
      <c r="T38" s="9"/>
    </row>
    <row r="39" spans="1:20" ht="18" customHeight="1" thickBot="1">
      <c r="A39" s="29">
        <v>3</v>
      </c>
      <c r="B39" s="20" t="s">
        <v>49</v>
      </c>
      <c r="C39" s="22" t="s">
        <v>28</v>
      </c>
      <c r="D39" s="76"/>
      <c r="E39" s="76"/>
      <c r="F39" s="76"/>
      <c r="G39" s="31">
        <f t="shared" si="0"/>
        <v>0</v>
      </c>
      <c r="H39" s="31">
        <f t="shared" si="1"/>
        <v>0</v>
      </c>
      <c r="I39" s="32"/>
      <c r="J39" s="82"/>
      <c r="K39" s="32"/>
      <c r="L39" s="82"/>
      <c r="M39" s="28"/>
      <c r="N39" s="82"/>
      <c r="O39" s="32"/>
      <c r="P39" s="33">
        <f t="shared" si="2"/>
        <v>0</v>
      </c>
      <c r="Q39" s="9"/>
      <c r="R39" s="9"/>
      <c r="S39" s="9"/>
      <c r="T39" s="9"/>
    </row>
    <row r="40" spans="1:16" ht="18" customHeight="1" thickBot="1">
      <c r="A40" s="29">
        <v>4</v>
      </c>
      <c r="B40" s="20" t="s">
        <v>54</v>
      </c>
      <c r="C40" s="22" t="s">
        <v>29</v>
      </c>
      <c r="D40" s="76"/>
      <c r="E40" s="76"/>
      <c r="F40" s="76"/>
      <c r="G40" s="31">
        <f t="shared" si="0"/>
        <v>0</v>
      </c>
      <c r="H40" s="31">
        <f t="shared" si="1"/>
        <v>0</v>
      </c>
      <c r="I40" s="24"/>
      <c r="J40" s="82"/>
      <c r="K40" s="24"/>
      <c r="L40" s="82"/>
      <c r="M40" s="28"/>
      <c r="N40" s="82"/>
      <c r="O40" s="24"/>
      <c r="P40" s="33">
        <f t="shared" si="2"/>
        <v>0</v>
      </c>
    </row>
    <row r="41" spans="1:16" ht="18" customHeight="1" thickBot="1">
      <c r="A41" s="29">
        <v>5</v>
      </c>
      <c r="B41" s="20" t="s">
        <v>50</v>
      </c>
      <c r="C41" s="22" t="s">
        <v>31</v>
      </c>
      <c r="D41" s="76"/>
      <c r="E41" s="76"/>
      <c r="F41" s="76"/>
      <c r="G41" s="31">
        <f t="shared" si="0"/>
        <v>0</v>
      </c>
      <c r="H41" s="31">
        <f t="shared" si="1"/>
        <v>0</v>
      </c>
      <c r="I41" s="24"/>
      <c r="J41" s="82"/>
      <c r="K41" s="24"/>
      <c r="L41" s="82"/>
      <c r="M41" s="28"/>
      <c r="N41" s="82"/>
      <c r="O41" s="24"/>
      <c r="P41" s="33">
        <f t="shared" si="2"/>
        <v>0</v>
      </c>
    </row>
    <row r="42" spans="1:16" ht="18" customHeight="1" thickBot="1">
      <c r="A42" s="29">
        <v>6</v>
      </c>
      <c r="B42" s="20" t="s">
        <v>51</v>
      </c>
      <c r="C42" s="22" t="s">
        <v>32</v>
      </c>
      <c r="D42" s="76"/>
      <c r="E42" s="76"/>
      <c r="F42" s="76"/>
      <c r="G42" s="31">
        <f t="shared" si="0"/>
        <v>0</v>
      </c>
      <c r="H42" s="31">
        <f t="shared" si="1"/>
        <v>0</v>
      </c>
      <c r="I42" s="24"/>
      <c r="J42" s="82"/>
      <c r="K42" s="24"/>
      <c r="L42" s="82"/>
      <c r="M42" s="28"/>
      <c r="N42" s="82"/>
      <c r="O42" s="24"/>
      <c r="P42" s="33">
        <f t="shared" si="2"/>
        <v>0</v>
      </c>
    </row>
    <row r="43" spans="1:16" ht="18" customHeight="1" thickBot="1">
      <c r="A43" s="29">
        <v>7</v>
      </c>
      <c r="B43" s="20" t="s">
        <v>52</v>
      </c>
      <c r="C43" s="22" t="s">
        <v>33</v>
      </c>
      <c r="D43" s="76"/>
      <c r="E43" s="76"/>
      <c r="F43" s="76"/>
      <c r="G43" s="31">
        <f t="shared" si="0"/>
        <v>0</v>
      </c>
      <c r="H43" s="31">
        <f t="shared" si="1"/>
        <v>0</v>
      </c>
      <c r="I43" s="24"/>
      <c r="J43" s="82"/>
      <c r="K43" s="24"/>
      <c r="L43" s="82"/>
      <c r="M43" s="28"/>
      <c r="N43" s="82"/>
      <c r="O43" s="24"/>
      <c r="P43" s="33">
        <f t="shared" si="2"/>
        <v>0</v>
      </c>
    </row>
    <row r="44" spans="1:16" ht="18" customHeight="1" thickBot="1">
      <c r="A44" s="29">
        <v>8</v>
      </c>
      <c r="B44" s="20" t="s">
        <v>53</v>
      </c>
      <c r="C44" s="22" t="s">
        <v>34</v>
      </c>
      <c r="D44" s="76"/>
      <c r="E44" s="76"/>
      <c r="F44" s="76"/>
      <c r="G44" s="31">
        <f t="shared" si="0"/>
        <v>0</v>
      </c>
      <c r="H44" s="31">
        <f t="shared" si="1"/>
        <v>0</v>
      </c>
      <c r="I44" s="24"/>
      <c r="J44" s="82"/>
      <c r="K44" s="24"/>
      <c r="L44" s="82"/>
      <c r="M44" s="28"/>
      <c r="N44" s="82"/>
      <c r="O44" s="24"/>
      <c r="P44" s="33">
        <f t="shared" si="2"/>
        <v>0</v>
      </c>
    </row>
    <row r="45" spans="1:16" ht="18" customHeight="1" thickBot="1">
      <c r="A45" s="29">
        <v>9</v>
      </c>
      <c r="B45" s="23" t="s">
        <v>82</v>
      </c>
      <c r="C45" s="22" t="s">
        <v>84</v>
      </c>
      <c r="D45" s="76"/>
      <c r="E45" s="76"/>
      <c r="F45" s="76"/>
      <c r="G45" s="31">
        <f t="shared" si="0"/>
        <v>0</v>
      </c>
      <c r="H45" s="31">
        <f t="shared" si="1"/>
        <v>0</v>
      </c>
      <c r="I45" s="24"/>
      <c r="J45" s="82"/>
      <c r="K45" s="24"/>
      <c r="L45" s="82"/>
      <c r="M45" s="28"/>
      <c r="N45" s="82"/>
      <c r="O45" s="24"/>
      <c r="P45" s="33">
        <f>J45+L45+N45</f>
        <v>0</v>
      </c>
    </row>
    <row r="46" spans="1:16" ht="18" customHeight="1" thickBot="1">
      <c r="A46" s="29">
        <v>10</v>
      </c>
      <c r="B46" s="23" t="s">
        <v>118</v>
      </c>
      <c r="C46" s="22" t="s">
        <v>178</v>
      </c>
      <c r="D46" s="76"/>
      <c r="E46" s="76"/>
      <c r="F46" s="76"/>
      <c r="G46" s="31">
        <f t="shared" si="0"/>
        <v>0</v>
      </c>
      <c r="H46" s="31">
        <f t="shared" si="1"/>
        <v>0</v>
      </c>
      <c r="I46" s="24"/>
      <c r="J46" s="82"/>
      <c r="K46" s="24"/>
      <c r="L46" s="82"/>
      <c r="M46" s="28"/>
      <c r="N46" s="82"/>
      <c r="O46" s="24"/>
      <c r="P46" s="33">
        <f t="shared" si="2"/>
        <v>0</v>
      </c>
    </row>
    <row r="47" spans="1:16" ht="18" customHeight="1" thickBot="1">
      <c r="A47" s="29">
        <v>11</v>
      </c>
      <c r="B47" s="23" t="s">
        <v>83</v>
      </c>
      <c r="C47" s="22" t="s">
        <v>85</v>
      </c>
      <c r="D47" s="76"/>
      <c r="E47" s="76"/>
      <c r="F47" s="76"/>
      <c r="G47" s="31">
        <f t="shared" si="0"/>
        <v>0</v>
      </c>
      <c r="H47" s="31">
        <f t="shared" si="1"/>
        <v>0</v>
      </c>
      <c r="I47" s="24"/>
      <c r="J47" s="82"/>
      <c r="K47" s="24"/>
      <c r="L47" s="82"/>
      <c r="M47" s="28"/>
      <c r="N47" s="82"/>
      <c r="O47" s="24"/>
      <c r="P47" s="33">
        <f t="shared" si="2"/>
        <v>0</v>
      </c>
    </row>
    <row r="48" spans="1:16" ht="18" customHeight="1" thickBot="1">
      <c r="A48" s="29">
        <v>12</v>
      </c>
      <c r="B48" s="23" t="s">
        <v>230</v>
      </c>
      <c r="C48" s="22" t="s">
        <v>231</v>
      </c>
      <c r="D48" s="76"/>
      <c r="E48" s="76"/>
      <c r="F48" s="76"/>
      <c r="G48" s="31">
        <f t="shared" si="0"/>
        <v>0</v>
      </c>
      <c r="H48" s="31">
        <f t="shared" si="1"/>
        <v>0</v>
      </c>
      <c r="I48" s="24" t="s">
        <v>0</v>
      </c>
      <c r="J48" s="82"/>
      <c r="K48" s="24"/>
      <c r="L48" s="82"/>
      <c r="M48" s="28"/>
      <c r="N48" s="82"/>
      <c r="O48" s="24"/>
      <c r="P48" s="33">
        <f t="shared" si="2"/>
        <v>0</v>
      </c>
    </row>
    <row r="49" spans="1:16" ht="18" customHeight="1" thickBot="1">
      <c r="A49" s="29">
        <v>13</v>
      </c>
      <c r="B49" s="23" t="s">
        <v>55</v>
      </c>
      <c r="C49" s="22" t="s">
        <v>108</v>
      </c>
      <c r="D49" s="76"/>
      <c r="E49" s="76"/>
      <c r="F49" s="76"/>
      <c r="G49" s="31">
        <f t="shared" si="0"/>
        <v>0</v>
      </c>
      <c r="H49" s="31">
        <f t="shared" si="1"/>
        <v>0</v>
      </c>
      <c r="I49" s="24"/>
      <c r="J49" s="82"/>
      <c r="K49" s="24"/>
      <c r="L49" s="82"/>
      <c r="M49" s="28"/>
      <c r="N49" s="82"/>
      <c r="O49" s="24"/>
      <c r="P49" s="33">
        <f t="shared" si="2"/>
        <v>0</v>
      </c>
    </row>
    <row r="50" spans="1:16" ht="18" customHeight="1" thickBot="1">
      <c r="A50" s="29">
        <v>14</v>
      </c>
      <c r="B50" s="23" t="s">
        <v>56</v>
      </c>
      <c r="C50" s="22" t="s">
        <v>27</v>
      </c>
      <c r="D50" s="76"/>
      <c r="E50" s="76"/>
      <c r="F50" s="76"/>
      <c r="G50" s="31">
        <f t="shared" si="0"/>
        <v>0</v>
      </c>
      <c r="H50" s="31">
        <f t="shared" si="1"/>
        <v>0</v>
      </c>
      <c r="I50" s="24"/>
      <c r="J50" s="82"/>
      <c r="K50" s="24"/>
      <c r="L50" s="82"/>
      <c r="M50" s="28"/>
      <c r="N50" s="82"/>
      <c r="O50" s="24"/>
      <c r="P50" s="33">
        <f t="shared" si="2"/>
        <v>0</v>
      </c>
    </row>
    <row r="51" spans="1:16" ht="18" customHeight="1" thickBot="1">
      <c r="A51" s="29">
        <v>15</v>
      </c>
      <c r="B51" s="23" t="s">
        <v>57</v>
      </c>
      <c r="C51" s="22" t="s">
        <v>33</v>
      </c>
      <c r="D51" s="76"/>
      <c r="E51" s="76"/>
      <c r="F51" s="76"/>
      <c r="G51" s="31">
        <f t="shared" si="0"/>
        <v>0</v>
      </c>
      <c r="H51" s="31">
        <f t="shared" si="1"/>
        <v>0</v>
      </c>
      <c r="I51" s="24"/>
      <c r="J51" s="82"/>
      <c r="K51" s="24"/>
      <c r="L51" s="82"/>
      <c r="M51" s="28"/>
      <c r="N51" s="82"/>
      <c r="O51" s="24"/>
      <c r="P51" s="33">
        <f t="shared" si="2"/>
        <v>0</v>
      </c>
    </row>
    <row r="52" spans="1:16" ht="18" customHeight="1" thickBot="1">
      <c r="A52" s="29">
        <v>16</v>
      </c>
      <c r="B52" s="23" t="s">
        <v>58</v>
      </c>
      <c r="C52" s="22" t="s">
        <v>228</v>
      </c>
      <c r="D52" s="76"/>
      <c r="E52" s="76"/>
      <c r="F52" s="76"/>
      <c r="G52" s="31">
        <f t="shared" si="0"/>
        <v>0</v>
      </c>
      <c r="H52" s="31">
        <f t="shared" si="1"/>
        <v>0</v>
      </c>
      <c r="I52" s="24"/>
      <c r="J52" s="82"/>
      <c r="K52" s="24"/>
      <c r="L52" s="82"/>
      <c r="M52" s="28"/>
      <c r="N52" s="82"/>
      <c r="O52" s="24"/>
      <c r="P52" s="33">
        <f t="shared" si="2"/>
        <v>0</v>
      </c>
    </row>
    <row r="53" spans="1:16" ht="18" customHeight="1" thickBot="1">
      <c r="A53" s="29">
        <v>17</v>
      </c>
      <c r="B53" s="23" t="s">
        <v>59</v>
      </c>
      <c r="C53" s="22" t="s">
        <v>22</v>
      </c>
      <c r="D53" s="76"/>
      <c r="E53" s="76"/>
      <c r="F53" s="76"/>
      <c r="G53" s="31">
        <f t="shared" si="0"/>
        <v>0</v>
      </c>
      <c r="H53" s="31">
        <f t="shared" si="1"/>
        <v>0</v>
      </c>
      <c r="I53" s="24"/>
      <c r="J53" s="82"/>
      <c r="K53" s="24"/>
      <c r="L53" s="82"/>
      <c r="M53" s="28"/>
      <c r="N53" s="82"/>
      <c r="O53" s="24"/>
      <c r="P53" s="33">
        <f t="shared" si="2"/>
        <v>0</v>
      </c>
    </row>
    <row r="54" spans="1:16" ht="18" customHeight="1" thickBot="1">
      <c r="A54" s="29">
        <v>18</v>
      </c>
      <c r="B54" s="23" t="s">
        <v>60</v>
      </c>
      <c r="C54" s="22" t="s">
        <v>21</v>
      </c>
      <c r="D54" s="76"/>
      <c r="E54" s="76"/>
      <c r="F54" s="76"/>
      <c r="G54" s="31">
        <f t="shared" si="0"/>
        <v>0</v>
      </c>
      <c r="H54" s="31">
        <f t="shared" si="1"/>
        <v>0</v>
      </c>
      <c r="I54" s="24"/>
      <c r="J54" s="82"/>
      <c r="K54" s="24"/>
      <c r="L54" s="82"/>
      <c r="M54" s="28"/>
      <c r="N54" s="82"/>
      <c r="O54" s="24"/>
      <c r="P54" s="33">
        <f t="shared" si="2"/>
        <v>0</v>
      </c>
    </row>
    <row r="55" spans="1:16" ht="18" customHeight="1" thickBot="1">
      <c r="A55" s="29">
        <v>19</v>
      </c>
      <c r="B55" s="23" t="s">
        <v>61</v>
      </c>
      <c r="C55" s="22" t="s">
        <v>35</v>
      </c>
      <c r="D55" s="76"/>
      <c r="E55" s="76"/>
      <c r="F55" s="76"/>
      <c r="G55" s="31">
        <f t="shared" si="0"/>
        <v>0</v>
      </c>
      <c r="H55" s="31">
        <f t="shared" si="1"/>
        <v>0</v>
      </c>
      <c r="I55" s="24"/>
      <c r="J55" s="82"/>
      <c r="K55" s="24"/>
      <c r="L55" s="82"/>
      <c r="M55" s="28"/>
      <c r="N55" s="82"/>
      <c r="O55" s="24"/>
      <c r="P55" s="33">
        <f t="shared" si="2"/>
        <v>0</v>
      </c>
    </row>
    <row r="56" spans="1:16" ht="18" customHeight="1" thickBot="1">
      <c r="A56" s="29">
        <v>20</v>
      </c>
      <c r="B56" s="23" t="s">
        <v>62</v>
      </c>
      <c r="C56" s="22" t="s">
        <v>37</v>
      </c>
      <c r="D56" s="76"/>
      <c r="E56" s="76"/>
      <c r="F56" s="76"/>
      <c r="G56" s="31">
        <f t="shared" si="0"/>
        <v>0</v>
      </c>
      <c r="H56" s="31">
        <f t="shared" si="1"/>
        <v>0</v>
      </c>
      <c r="I56" s="24"/>
      <c r="J56" s="82"/>
      <c r="K56" s="24"/>
      <c r="L56" s="82"/>
      <c r="M56" s="28"/>
      <c r="N56" s="82"/>
      <c r="O56" s="24"/>
      <c r="P56" s="33">
        <f t="shared" si="2"/>
        <v>0</v>
      </c>
    </row>
    <row r="57" spans="1:16" ht="18" customHeight="1" thickBot="1">
      <c r="A57" s="29">
        <v>21</v>
      </c>
      <c r="B57" s="23" t="s">
        <v>63</v>
      </c>
      <c r="C57" s="22" t="s">
        <v>65</v>
      </c>
      <c r="D57" s="76"/>
      <c r="E57" s="76"/>
      <c r="F57" s="76"/>
      <c r="G57" s="31">
        <f t="shared" si="0"/>
        <v>0</v>
      </c>
      <c r="H57" s="31">
        <f t="shared" si="1"/>
        <v>0</v>
      </c>
      <c r="I57" s="24"/>
      <c r="J57" s="82"/>
      <c r="K57" s="24"/>
      <c r="L57" s="82"/>
      <c r="M57" s="28"/>
      <c r="N57" s="82"/>
      <c r="O57" s="24"/>
      <c r="P57" s="33">
        <f t="shared" si="2"/>
        <v>0</v>
      </c>
    </row>
    <row r="58" spans="1:16" ht="18" customHeight="1" thickBot="1">
      <c r="A58" s="29">
        <v>22</v>
      </c>
      <c r="B58" s="23" t="s">
        <v>64</v>
      </c>
      <c r="C58" s="22" t="s">
        <v>36</v>
      </c>
      <c r="D58" s="76"/>
      <c r="E58" s="76"/>
      <c r="F58" s="76"/>
      <c r="G58" s="31">
        <f t="shared" si="0"/>
        <v>0</v>
      </c>
      <c r="H58" s="31">
        <f t="shared" si="1"/>
        <v>0</v>
      </c>
      <c r="I58" s="24"/>
      <c r="J58" s="82"/>
      <c r="K58" s="24"/>
      <c r="L58" s="82"/>
      <c r="M58" s="28"/>
      <c r="N58" s="82"/>
      <c r="O58" s="24"/>
      <c r="P58" s="33">
        <f t="shared" si="2"/>
        <v>0</v>
      </c>
    </row>
    <row r="59" spans="1:16" ht="18" customHeight="1" thickBot="1">
      <c r="A59" s="29">
        <v>23</v>
      </c>
      <c r="B59" s="23" t="s">
        <v>89</v>
      </c>
      <c r="C59" s="22" t="s">
        <v>90</v>
      </c>
      <c r="D59" s="76"/>
      <c r="E59" s="76"/>
      <c r="F59" s="76"/>
      <c r="G59" s="31">
        <f t="shared" si="0"/>
        <v>0</v>
      </c>
      <c r="H59" s="31">
        <f t="shared" si="1"/>
        <v>0</v>
      </c>
      <c r="I59" s="24"/>
      <c r="J59" s="82"/>
      <c r="K59" s="24"/>
      <c r="L59" s="82"/>
      <c r="M59" s="28"/>
      <c r="N59" s="82"/>
      <c r="O59" s="24"/>
      <c r="P59" s="33">
        <f t="shared" si="2"/>
        <v>0</v>
      </c>
    </row>
    <row r="60" spans="1:16" ht="18" customHeight="1" thickBot="1">
      <c r="A60" s="29">
        <v>24</v>
      </c>
      <c r="B60" s="23" t="s">
        <v>91</v>
      </c>
      <c r="C60" s="22" t="s">
        <v>92</v>
      </c>
      <c r="D60" s="76"/>
      <c r="E60" s="76"/>
      <c r="F60" s="76"/>
      <c r="G60" s="31">
        <f t="shared" si="0"/>
        <v>0</v>
      </c>
      <c r="H60" s="31">
        <f t="shared" si="1"/>
        <v>0</v>
      </c>
      <c r="I60" s="24"/>
      <c r="J60" s="82"/>
      <c r="K60" s="24"/>
      <c r="L60" s="82"/>
      <c r="M60" s="28"/>
      <c r="N60" s="82"/>
      <c r="O60" s="24"/>
      <c r="P60" s="33">
        <f t="shared" si="2"/>
        <v>0</v>
      </c>
    </row>
    <row r="61" spans="1:16" ht="18" customHeight="1" thickBot="1">
      <c r="A61" s="29">
        <v>25</v>
      </c>
      <c r="B61" s="23" t="s">
        <v>66</v>
      </c>
      <c r="C61" s="22" t="s">
        <v>110</v>
      </c>
      <c r="D61" s="76"/>
      <c r="E61" s="76"/>
      <c r="F61" s="76"/>
      <c r="G61" s="31">
        <f t="shared" si="0"/>
        <v>0</v>
      </c>
      <c r="H61" s="31">
        <f t="shared" si="1"/>
        <v>0</v>
      </c>
      <c r="I61" s="24"/>
      <c r="J61" s="82"/>
      <c r="K61" s="24"/>
      <c r="L61" s="82"/>
      <c r="M61" s="28"/>
      <c r="N61" s="82"/>
      <c r="O61" s="24"/>
      <c r="P61" s="33">
        <f t="shared" si="2"/>
        <v>0</v>
      </c>
    </row>
    <row r="62" spans="1:16" ht="18" customHeight="1" thickBot="1">
      <c r="A62" s="29">
        <v>26</v>
      </c>
      <c r="B62" s="23" t="s">
        <v>93</v>
      </c>
      <c r="C62" s="22" t="s">
        <v>94</v>
      </c>
      <c r="D62" s="76"/>
      <c r="E62" s="76"/>
      <c r="F62" s="76"/>
      <c r="G62" s="31">
        <f t="shared" si="0"/>
        <v>0</v>
      </c>
      <c r="H62" s="31">
        <f t="shared" si="1"/>
        <v>0</v>
      </c>
      <c r="I62" s="24"/>
      <c r="J62" s="82"/>
      <c r="K62" s="24"/>
      <c r="L62" s="82"/>
      <c r="M62" s="28"/>
      <c r="N62" s="82"/>
      <c r="O62" s="24"/>
      <c r="P62" s="33">
        <f t="shared" si="2"/>
        <v>0</v>
      </c>
    </row>
    <row r="63" spans="1:16" ht="18" customHeight="1" thickBot="1">
      <c r="A63" s="29">
        <v>27</v>
      </c>
      <c r="B63" s="23" t="s">
        <v>96</v>
      </c>
      <c r="C63" s="22" t="s">
        <v>95</v>
      </c>
      <c r="D63" s="76"/>
      <c r="E63" s="76"/>
      <c r="F63" s="76"/>
      <c r="G63" s="31">
        <f t="shared" si="0"/>
        <v>0</v>
      </c>
      <c r="H63" s="31">
        <f t="shared" si="1"/>
        <v>0</v>
      </c>
      <c r="I63" s="24"/>
      <c r="J63" s="82"/>
      <c r="K63" s="24"/>
      <c r="L63" s="82"/>
      <c r="M63" s="28"/>
      <c r="N63" s="82"/>
      <c r="O63" s="24"/>
      <c r="P63" s="33">
        <f t="shared" si="2"/>
        <v>0</v>
      </c>
    </row>
    <row r="64" spans="1:16" ht="18" customHeight="1" thickBot="1">
      <c r="A64" s="29">
        <v>28</v>
      </c>
      <c r="B64" s="23" t="s">
        <v>97</v>
      </c>
      <c r="C64" s="22" t="s">
        <v>98</v>
      </c>
      <c r="D64" s="76"/>
      <c r="E64" s="76"/>
      <c r="F64" s="76"/>
      <c r="G64" s="31">
        <f t="shared" si="0"/>
        <v>0</v>
      </c>
      <c r="H64" s="31">
        <f t="shared" si="1"/>
        <v>0</v>
      </c>
      <c r="I64" s="24"/>
      <c r="J64" s="82"/>
      <c r="K64" s="24"/>
      <c r="L64" s="82"/>
      <c r="M64" s="28"/>
      <c r="N64" s="82"/>
      <c r="O64" s="24"/>
      <c r="P64" s="33">
        <f t="shared" si="2"/>
        <v>0</v>
      </c>
    </row>
    <row r="65" spans="1:16" ht="18" customHeight="1" thickBot="1">
      <c r="A65" s="29">
        <v>29</v>
      </c>
      <c r="B65" s="23" t="s">
        <v>67</v>
      </c>
      <c r="C65" s="22" t="s">
        <v>38</v>
      </c>
      <c r="D65" s="76"/>
      <c r="E65" s="76"/>
      <c r="F65" s="76"/>
      <c r="G65" s="31">
        <f t="shared" si="0"/>
        <v>0</v>
      </c>
      <c r="H65" s="31">
        <f t="shared" si="1"/>
        <v>0</v>
      </c>
      <c r="I65" s="24"/>
      <c r="J65" s="82"/>
      <c r="K65" s="24"/>
      <c r="L65" s="82"/>
      <c r="M65" s="28"/>
      <c r="N65" s="82"/>
      <c r="O65" s="24"/>
      <c r="P65" s="33">
        <f t="shared" si="2"/>
        <v>0</v>
      </c>
    </row>
    <row r="66" spans="1:16" ht="18" customHeight="1" thickBot="1">
      <c r="A66" s="29">
        <v>30</v>
      </c>
      <c r="B66" s="23" t="s">
        <v>183</v>
      </c>
      <c r="C66" s="22" t="s">
        <v>232</v>
      </c>
      <c r="D66" s="76"/>
      <c r="E66" s="76"/>
      <c r="F66" s="76"/>
      <c r="G66" s="31">
        <f t="shared" si="0"/>
        <v>0</v>
      </c>
      <c r="H66" s="31">
        <f t="shared" si="1"/>
        <v>0</v>
      </c>
      <c r="I66" s="24"/>
      <c r="J66" s="82"/>
      <c r="K66" s="24"/>
      <c r="L66" s="82"/>
      <c r="M66" s="28"/>
      <c r="N66" s="82"/>
      <c r="O66" s="24"/>
      <c r="P66" s="33">
        <f t="shared" si="2"/>
        <v>0</v>
      </c>
    </row>
    <row r="67" spans="1:16" ht="18" customHeight="1" thickBot="1">
      <c r="A67" s="29">
        <v>31</v>
      </c>
      <c r="B67" s="23" t="s">
        <v>68</v>
      </c>
      <c r="C67" s="22" t="s">
        <v>39</v>
      </c>
      <c r="D67" s="76"/>
      <c r="E67" s="76"/>
      <c r="F67" s="76"/>
      <c r="G67" s="31">
        <f t="shared" si="0"/>
        <v>0</v>
      </c>
      <c r="H67" s="31">
        <f t="shared" si="1"/>
        <v>0</v>
      </c>
      <c r="I67" s="24"/>
      <c r="J67" s="82"/>
      <c r="K67" s="24"/>
      <c r="L67" s="82"/>
      <c r="M67" s="28"/>
      <c r="N67" s="82"/>
      <c r="O67" s="24"/>
      <c r="P67" s="33">
        <f t="shared" si="2"/>
        <v>0</v>
      </c>
    </row>
    <row r="68" spans="1:16" ht="18" customHeight="1" thickBot="1">
      <c r="A68" s="29">
        <v>32</v>
      </c>
      <c r="B68" s="23" t="s">
        <v>184</v>
      </c>
      <c r="C68" s="22" t="s">
        <v>185</v>
      </c>
      <c r="D68" s="76"/>
      <c r="E68" s="76"/>
      <c r="F68" s="76"/>
      <c r="G68" s="31">
        <f t="shared" si="0"/>
        <v>0</v>
      </c>
      <c r="H68" s="31">
        <f t="shared" si="1"/>
        <v>0</v>
      </c>
      <c r="I68" s="24"/>
      <c r="J68" s="82"/>
      <c r="K68" s="24"/>
      <c r="L68" s="82"/>
      <c r="M68" s="28"/>
      <c r="N68" s="82"/>
      <c r="O68" s="24"/>
      <c r="P68" s="33">
        <f t="shared" si="2"/>
        <v>0</v>
      </c>
    </row>
    <row r="69" spans="1:16" ht="18" customHeight="1" thickBot="1">
      <c r="A69" s="29">
        <v>33</v>
      </c>
      <c r="B69" s="23" t="s">
        <v>233</v>
      </c>
      <c r="C69" s="22" t="s">
        <v>99</v>
      </c>
      <c r="D69" s="76"/>
      <c r="E69" s="76"/>
      <c r="F69" s="76"/>
      <c r="G69" s="31">
        <f t="shared" si="0"/>
        <v>0</v>
      </c>
      <c r="H69" s="31">
        <f t="shared" si="1"/>
        <v>0</v>
      </c>
      <c r="I69" s="24"/>
      <c r="J69" s="82"/>
      <c r="K69" s="24"/>
      <c r="L69" s="82"/>
      <c r="M69" s="28"/>
      <c r="N69" s="82"/>
      <c r="O69" s="24"/>
      <c r="P69" s="33">
        <f t="shared" si="2"/>
        <v>0</v>
      </c>
    </row>
    <row r="70" spans="1:16" ht="18" customHeight="1" thickBot="1">
      <c r="A70" s="29">
        <v>34</v>
      </c>
      <c r="B70" s="23" t="s">
        <v>69</v>
      </c>
      <c r="C70" s="22" t="s">
        <v>234</v>
      </c>
      <c r="D70" s="76"/>
      <c r="E70" s="76"/>
      <c r="F70" s="76"/>
      <c r="G70" s="31">
        <f t="shared" si="0"/>
        <v>0</v>
      </c>
      <c r="H70" s="31">
        <f t="shared" si="1"/>
        <v>0</v>
      </c>
      <c r="I70" s="24"/>
      <c r="J70" s="82"/>
      <c r="K70" s="24"/>
      <c r="L70" s="82"/>
      <c r="M70" s="28"/>
      <c r="N70" s="82"/>
      <c r="O70" s="24"/>
      <c r="P70" s="33">
        <f t="shared" si="2"/>
        <v>0</v>
      </c>
    </row>
    <row r="71" spans="1:16" ht="18" customHeight="1" thickBot="1">
      <c r="A71" s="29">
        <v>35</v>
      </c>
      <c r="B71" s="23" t="s">
        <v>70</v>
      </c>
      <c r="C71" s="22" t="s">
        <v>40</v>
      </c>
      <c r="D71" s="76"/>
      <c r="E71" s="76"/>
      <c r="F71" s="76"/>
      <c r="G71" s="31">
        <f t="shared" si="0"/>
        <v>0</v>
      </c>
      <c r="H71" s="31">
        <f t="shared" si="1"/>
        <v>0</v>
      </c>
      <c r="I71" s="24"/>
      <c r="J71" s="82"/>
      <c r="K71" s="24"/>
      <c r="L71" s="82"/>
      <c r="M71" s="28"/>
      <c r="N71" s="82"/>
      <c r="O71" s="24"/>
      <c r="P71" s="33">
        <f t="shared" si="2"/>
        <v>0</v>
      </c>
    </row>
    <row r="72" spans="1:16" ht="18" customHeight="1" thickBot="1">
      <c r="A72" s="29">
        <v>36</v>
      </c>
      <c r="B72" s="23" t="s">
        <v>71</v>
      </c>
      <c r="C72" s="22" t="s">
        <v>41</v>
      </c>
      <c r="D72" s="76"/>
      <c r="E72" s="76"/>
      <c r="F72" s="76"/>
      <c r="G72" s="31">
        <f t="shared" si="0"/>
        <v>0</v>
      </c>
      <c r="H72" s="31">
        <f t="shared" si="1"/>
        <v>0</v>
      </c>
      <c r="I72" s="24"/>
      <c r="J72" s="82"/>
      <c r="K72" s="24"/>
      <c r="L72" s="82"/>
      <c r="M72" s="28"/>
      <c r="N72" s="82"/>
      <c r="O72" s="24"/>
      <c r="P72" s="33">
        <f t="shared" si="2"/>
        <v>0</v>
      </c>
    </row>
    <row r="73" spans="1:16" ht="18" customHeight="1" thickBot="1">
      <c r="A73" s="29">
        <v>37</v>
      </c>
      <c r="B73" s="23" t="s">
        <v>72</v>
      </c>
      <c r="C73" s="22" t="s">
        <v>42</v>
      </c>
      <c r="D73" s="76"/>
      <c r="E73" s="76"/>
      <c r="F73" s="76"/>
      <c r="G73" s="31">
        <f t="shared" si="0"/>
        <v>0</v>
      </c>
      <c r="H73" s="31">
        <f t="shared" si="1"/>
        <v>0</v>
      </c>
      <c r="I73" s="24"/>
      <c r="J73" s="82"/>
      <c r="K73" s="24"/>
      <c r="L73" s="82"/>
      <c r="M73" s="28"/>
      <c r="N73" s="82"/>
      <c r="O73" s="24"/>
      <c r="P73" s="33">
        <f t="shared" si="2"/>
        <v>0</v>
      </c>
    </row>
    <row r="74" spans="1:16" ht="18" customHeight="1" thickBot="1">
      <c r="A74" s="29">
        <v>38</v>
      </c>
      <c r="B74" s="23" t="s">
        <v>112</v>
      </c>
      <c r="C74" s="22" t="s">
        <v>113</v>
      </c>
      <c r="D74" s="76"/>
      <c r="E74" s="76"/>
      <c r="F74" s="76"/>
      <c r="G74" s="31">
        <f t="shared" si="0"/>
        <v>0</v>
      </c>
      <c r="H74" s="31">
        <f t="shared" si="1"/>
        <v>0</v>
      </c>
      <c r="I74" s="24"/>
      <c r="J74" s="82"/>
      <c r="K74" s="24"/>
      <c r="L74" s="82"/>
      <c r="M74" s="28"/>
      <c r="N74" s="82"/>
      <c r="O74" s="24"/>
      <c r="P74" s="33">
        <f t="shared" si="2"/>
        <v>0</v>
      </c>
    </row>
    <row r="75" spans="1:16" ht="18" customHeight="1" thickBot="1">
      <c r="A75" s="29">
        <v>39</v>
      </c>
      <c r="B75" s="23" t="s">
        <v>73</v>
      </c>
      <c r="C75" s="22" t="s">
        <v>43</v>
      </c>
      <c r="D75" s="76"/>
      <c r="E75" s="76"/>
      <c r="F75" s="76"/>
      <c r="G75" s="31">
        <f t="shared" si="0"/>
        <v>0</v>
      </c>
      <c r="H75" s="31">
        <f t="shared" si="1"/>
        <v>0</v>
      </c>
      <c r="I75" s="24"/>
      <c r="J75" s="82"/>
      <c r="K75" s="24"/>
      <c r="L75" s="82"/>
      <c r="M75" s="28"/>
      <c r="N75" s="82"/>
      <c r="O75" s="24"/>
      <c r="P75" s="33">
        <f t="shared" si="2"/>
        <v>0</v>
      </c>
    </row>
    <row r="76" spans="1:16" ht="18" customHeight="1" thickBot="1">
      <c r="A76" s="29">
        <v>40</v>
      </c>
      <c r="B76" s="23" t="s">
        <v>141</v>
      </c>
      <c r="C76" s="22" t="s">
        <v>179</v>
      </c>
      <c r="D76" s="76"/>
      <c r="E76" s="76"/>
      <c r="F76" s="76"/>
      <c r="G76" s="31">
        <f t="shared" si="0"/>
        <v>0</v>
      </c>
      <c r="H76" s="31">
        <f t="shared" si="1"/>
        <v>0</v>
      </c>
      <c r="I76" s="24"/>
      <c r="J76" s="82"/>
      <c r="K76" s="24"/>
      <c r="L76" s="82"/>
      <c r="M76" s="28"/>
      <c r="N76" s="82"/>
      <c r="O76" s="24"/>
      <c r="P76" s="33">
        <f t="shared" si="2"/>
        <v>0</v>
      </c>
    </row>
    <row r="77" spans="1:16" ht="18" customHeight="1" thickBot="1">
      <c r="A77" s="29">
        <v>41</v>
      </c>
      <c r="B77" s="23" t="s">
        <v>188</v>
      </c>
      <c r="C77" s="22" t="s">
        <v>189</v>
      </c>
      <c r="D77" s="76"/>
      <c r="E77" s="76"/>
      <c r="F77" s="76"/>
      <c r="G77" s="31">
        <f t="shared" si="0"/>
        <v>0</v>
      </c>
      <c r="H77" s="31">
        <f t="shared" si="1"/>
        <v>0</v>
      </c>
      <c r="I77" s="24"/>
      <c r="J77" s="82"/>
      <c r="K77" s="24"/>
      <c r="L77" s="82"/>
      <c r="M77" s="28"/>
      <c r="N77" s="82"/>
      <c r="O77" s="24"/>
      <c r="P77" s="33">
        <f t="shared" si="2"/>
        <v>0</v>
      </c>
    </row>
    <row r="78" spans="1:16" ht="18" customHeight="1" thickBot="1">
      <c r="A78" s="29">
        <v>42</v>
      </c>
      <c r="B78" s="23" t="s">
        <v>100</v>
      </c>
      <c r="C78" s="22" t="s">
        <v>101</v>
      </c>
      <c r="D78" s="76"/>
      <c r="E78" s="76"/>
      <c r="F78" s="76"/>
      <c r="G78" s="31">
        <f t="shared" si="0"/>
        <v>0</v>
      </c>
      <c r="H78" s="31">
        <f t="shared" si="1"/>
        <v>0</v>
      </c>
      <c r="I78" s="24"/>
      <c r="J78" s="82"/>
      <c r="K78" s="24"/>
      <c r="L78" s="82"/>
      <c r="M78" s="28"/>
      <c r="N78" s="82"/>
      <c r="O78" s="24"/>
      <c r="P78" s="33">
        <f t="shared" si="2"/>
        <v>0</v>
      </c>
    </row>
    <row r="79" spans="1:16" ht="18" customHeight="1" thickBot="1">
      <c r="A79" s="29">
        <v>43</v>
      </c>
      <c r="B79" s="23" t="s">
        <v>86</v>
      </c>
      <c r="C79" s="22" t="s">
        <v>87</v>
      </c>
      <c r="D79" s="76"/>
      <c r="E79" s="76"/>
      <c r="F79" s="76"/>
      <c r="G79" s="31">
        <f t="shared" si="0"/>
        <v>0</v>
      </c>
      <c r="H79" s="31">
        <f t="shared" si="1"/>
        <v>0</v>
      </c>
      <c r="I79" s="24"/>
      <c r="J79" s="82"/>
      <c r="K79" s="24"/>
      <c r="L79" s="82"/>
      <c r="M79" s="28"/>
      <c r="N79" s="82"/>
      <c r="O79" s="24"/>
      <c r="P79" s="33">
        <f t="shared" si="2"/>
        <v>0</v>
      </c>
    </row>
    <row r="80" spans="1:16" ht="18" customHeight="1" thickBot="1">
      <c r="A80" s="29">
        <v>44</v>
      </c>
      <c r="B80" s="23" t="s">
        <v>117</v>
      </c>
      <c r="C80" s="22" t="s">
        <v>116</v>
      </c>
      <c r="D80" s="76"/>
      <c r="E80" s="76"/>
      <c r="F80" s="76"/>
      <c r="G80" s="31">
        <f t="shared" si="0"/>
        <v>0</v>
      </c>
      <c r="H80" s="31">
        <f t="shared" si="1"/>
        <v>0</v>
      </c>
      <c r="I80" s="24"/>
      <c r="J80" s="82"/>
      <c r="K80" s="24"/>
      <c r="L80" s="82"/>
      <c r="M80" s="34"/>
      <c r="N80" s="82"/>
      <c r="O80" s="24"/>
      <c r="P80" s="33">
        <f t="shared" si="2"/>
        <v>0</v>
      </c>
    </row>
    <row r="81" spans="1:16" ht="18" customHeight="1" thickBot="1">
      <c r="A81" s="29">
        <v>45</v>
      </c>
      <c r="B81" s="23" t="s">
        <v>102</v>
      </c>
      <c r="C81" s="22" t="s">
        <v>104</v>
      </c>
      <c r="D81" s="76"/>
      <c r="E81" s="76"/>
      <c r="F81" s="76"/>
      <c r="G81" s="31">
        <f t="shared" si="0"/>
        <v>0</v>
      </c>
      <c r="H81" s="31">
        <f t="shared" si="1"/>
        <v>0</v>
      </c>
      <c r="I81" s="24"/>
      <c r="J81" s="82"/>
      <c r="K81" s="24"/>
      <c r="L81" s="82"/>
      <c r="M81" s="34"/>
      <c r="N81" s="82"/>
      <c r="O81" s="24"/>
      <c r="P81" s="33">
        <f t="shared" si="2"/>
        <v>0</v>
      </c>
    </row>
    <row r="82" spans="1:16" ht="18" customHeight="1" thickBot="1">
      <c r="A82" s="29">
        <v>46</v>
      </c>
      <c r="B82" s="23" t="s">
        <v>146</v>
      </c>
      <c r="C82" s="22" t="s">
        <v>147</v>
      </c>
      <c r="D82" s="76"/>
      <c r="E82" s="76"/>
      <c r="F82" s="76"/>
      <c r="G82" s="31">
        <f t="shared" si="0"/>
        <v>0</v>
      </c>
      <c r="H82" s="31">
        <f t="shared" si="1"/>
        <v>0</v>
      </c>
      <c r="I82" s="24"/>
      <c r="J82" s="82"/>
      <c r="K82" s="24"/>
      <c r="L82" s="82"/>
      <c r="M82" s="28"/>
      <c r="N82" s="82"/>
      <c r="O82" s="24"/>
      <c r="P82" s="33">
        <f t="shared" si="2"/>
        <v>0</v>
      </c>
    </row>
    <row r="83" spans="1:16" ht="18" customHeight="1" thickBot="1">
      <c r="A83" s="29">
        <v>47</v>
      </c>
      <c r="B83" s="23" t="s">
        <v>114</v>
      </c>
      <c r="C83" s="22" t="s">
        <v>115</v>
      </c>
      <c r="D83" s="76"/>
      <c r="E83" s="76"/>
      <c r="F83" s="76"/>
      <c r="G83" s="31">
        <f t="shared" si="0"/>
        <v>0</v>
      </c>
      <c r="H83" s="31">
        <f t="shared" si="1"/>
        <v>0</v>
      </c>
      <c r="I83" s="24"/>
      <c r="J83" s="82"/>
      <c r="K83" s="24"/>
      <c r="L83" s="82"/>
      <c r="M83" s="28"/>
      <c r="N83" s="82"/>
      <c r="O83" s="24"/>
      <c r="P83" s="33">
        <f t="shared" si="2"/>
        <v>0</v>
      </c>
    </row>
    <row r="84" spans="1:16" ht="18" customHeight="1" thickBot="1">
      <c r="A84" s="29">
        <v>48</v>
      </c>
      <c r="B84" s="23" t="s">
        <v>103</v>
      </c>
      <c r="C84" s="22" t="s">
        <v>105</v>
      </c>
      <c r="D84" s="76"/>
      <c r="E84" s="76"/>
      <c r="F84" s="76"/>
      <c r="G84" s="31">
        <f t="shared" si="0"/>
        <v>0</v>
      </c>
      <c r="H84" s="31">
        <f t="shared" si="1"/>
        <v>0</v>
      </c>
      <c r="I84" s="24"/>
      <c r="J84" s="82"/>
      <c r="K84" s="24"/>
      <c r="L84" s="82"/>
      <c r="M84" s="28"/>
      <c r="N84" s="82"/>
      <c r="O84" s="24"/>
      <c r="P84" s="33">
        <f t="shared" si="2"/>
        <v>0</v>
      </c>
    </row>
    <row r="85" spans="1:16" ht="18" customHeight="1" thickBot="1">
      <c r="A85" s="29">
        <v>49</v>
      </c>
      <c r="B85" s="23" t="s">
        <v>74</v>
      </c>
      <c r="C85" s="22" t="s">
        <v>44</v>
      </c>
      <c r="D85" s="76"/>
      <c r="E85" s="76"/>
      <c r="F85" s="76"/>
      <c r="G85" s="31">
        <f t="shared" si="0"/>
        <v>0</v>
      </c>
      <c r="H85" s="31">
        <f t="shared" si="1"/>
        <v>0</v>
      </c>
      <c r="I85" s="24"/>
      <c r="J85" s="82"/>
      <c r="K85" s="24"/>
      <c r="L85" s="82"/>
      <c r="M85" s="28"/>
      <c r="N85" s="82"/>
      <c r="O85" s="24"/>
      <c r="P85" s="33">
        <f t="shared" si="2"/>
        <v>0</v>
      </c>
    </row>
    <row r="86" spans="1:16" ht="18" customHeight="1" thickBot="1">
      <c r="A86" s="29">
        <v>50</v>
      </c>
      <c r="B86" s="23" t="s">
        <v>106</v>
      </c>
      <c r="C86" s="22" t="s">
        <v>107</v>
      </c>
      <c r="D86" s="76"/>
      <c r="E86" s="76"/>
      <c r="F86" s="76"/>
      <c r="G86" s="31">
        <f t="shared" si="0"/>
        <v>0</v>
      </c>
      <c r="H86" s="31">
        <f t="shared" si="1"/>
        <v>0</v>
      </c>
      <c r="I86" s="24"/>
      <c r="J86" s="82"/>
      <c r="K86" s="24"/>
      <c r="L86" s="82"/>
      <c r="M86" s="28"/>
      <c r="N86" s="82"/>
      <c r="O86" s="24"/>
      <c r="P86" s="33">
        <f t="shared" si="2"/>
        <v>0</v>
      </c>
    </row>
    <row r="87" spans="1:16" ht="18" customHeight="1" thickBot="1">
      <c r="A87" s="29">
        <v>51</v>
      </c>
      <c r="B87" s="23" t="s">
        <v>186</v>
      </c>
      <c r="C87" s="22" t="s">
        <v>187</v>
      </c>
      <c r="D87" s="76"/>
      <c r="E87" s="76"/>
      <c r="F87" s="76"/>
      <c r="G87" s="31">
        <f t="shared" si="0"/>
        <v>0</v>
      </c>
      <c r="H87" s="31">
        <f t="shared" si="1"/>
        <v>0</v>
      </c>
      <c r="I87" s="24" t="s">
        <v>0</v>
      </c>
      <c r="J87" s="82"/>
      <c r="K87" s="24"/>
      <c r="L87" s="82"/>
      <c r="M87" s="28"/>
      <c r="N87" s="82"/>
      <c r="O87" s="24"/>
      <c r="P87" s="33">
        <f t="shared" si="2"/>
        <v>0</v>
      </c>
    </row>
    <row r="88" spans="1:16" ht="18" customHeight="1" thickBot="1">
      <c r="A88" s="29">
        <v>52</v>
      </c>
      <c r="B88" s="23" t="s">
        <v>75</v>
      </c>
      <c r="C88" s="22" t="s">
        <v>167</v>
      </c>
      <c r="D88" s="76"/>
      <c r="E88" s="76"/>
      <c r="F88" s="76"/>
      <c r="G88" s="31">
        <f t="shared" si="0"/>
        <v>0</v>
      </c>
      <c r="H88" s="31">
        <f t="shared" si="1"/>
        <v>0</v>
      </c>
      <c r="I88" s="24"/>
      <c r="J88" s="82"/>
      <c r="K88" s="24"/>
      <c r="L88" s="82"/>
      <c r="M88" s="28"/>
      <c r="N88" s="82"/>
      <c r="O88" s="24"/>
      <c r="P88" s="33">
        <f t="shared" si="2"/>
        <v>0</v>
      </c>
    </row>
    <row r="89" spans="1:16" ht="18" customHeight="1" thickBot="1">
      <c r="A89" s="29">
        <v>53</v>
      </c>
      <c r="B89" s="23" t="s">
        <v>76</v>
      </c>
      <c r="C89" s="22" t="s">
        <v>45</v>
      </c>
      <c r="D89" s="76"/>
      <c r="E89" s="76"/>
      <c r="F89" s="76"/>
      <c r="G89" s="31">
        <f t="shared" si="0"/>
        <v>0</v>
      </c>
      <c r="H89" s="31">
        <f t="shared" si="1"/>
        <v>0</v>
      </c>
      <c r="I89" s="24"/>
      <c r="J89" s="82"/>
      <c r="K89" s="24"/>
      <c r="L89" s="82"/>
      <c r="M89" s="28"/>
      <c r="N89" s="82"/>
      <c r="O89" s="24"/>
      <c r="P89" s="33">
        <f t="shared" si="2"/>
        <v>0</v>
      </c>
    </row>
    <row r="90" spans="1:16" ht="18" customHeight="1" thickBot="1">
      <c r="A90" s="29">
        <v>54</v>
      </c>
      <c r="B90" s="23" t="s">
        <v>235</v>
      </c>
      <c r="C90" s="22" t="s">
        <v>229</v>
      </c>
      <c r="D90" s="76"/>
      <c r="E90" s="76"/>
      <c r="F90" s="76"/>
      <c r="G90" s="31">
        <f t="shared" si="0"/>
        <v>0</v>
      </c>
      <c r="H90" s="31">
        <f t="shared" si="1"/>
        <v>0</v>
      </c>
      <c r="I90" s="24"/>
      <c r="J90" s="82"/>
      <c r="K90" s="24"/>
      <c r="L90" s="82"/>
      <c r="M90" s="28"/>
      <c r="N90" s="82"/>
      <c r="O90" s="24"/>
      <c r="P90" s="33">
        <f t="shared" si="2"/>
        <v>0</v>
      </c>
    </row>
    <row r="91" spans="1:16" ht="18" customHeight="1" thickBot="1">
      <c r="A91" s="29">
        <v>55</v>
      </c>
      <c r="B91" s="23" t="s">
        <v>77</v>
      </c>
      <c r="C91" s="22" t="s">
        <v>121</v>
      </c>
      <c r="D91" s="76"/>
      <c r="E91" s="76"/>
      <c r="F91" s="76"/>
      <c r="G91" s="31">
        <f t="shared" si="0"/>
        <v>0</v>
      </c>
      <c r="H91" s="31">
        <f t="shared" si="1"/>
        <v>0</v>
      </c>
      <c r="I91" s="24"/>
      <c r="J91" s="82"/>
      <c r="K91" s="24"/>
      <c r="L91" s="82"/>
      <c r="M91" s="28"/>
      <c r="N91" s="82"/>
      <c r="O91" s="24"/>
      <c r="P91" s="33">
        <f t="shared" si="2"/>
        <v>0</v>
      </c>
    </row>
    <row r="92" spans="1:16" ht="18" customHeight="1" thickBot="1">
      <c r="A92" s="29">
        <v>56</v>
      </c>
      <c r="B92" s="23" t="s">
        <v>190</v>
      </c>
      <c r="C92" s="22" t="s">
        <v>122</v>
      </c>
      <c r="D92" s="76"/>
      <c r="E92" s="76"/>
      <c r="F92" s="76"/>
      <c r="G92" s="31">
        <f t="shared" si="0"/>
        <v>0</v>
      </c>
      <c r="H92" s="31">
        <f t="shared" si="1"/>
        <v>0</v>
      </c>
      <c r="I92" s="24"/>
      <c r="J92" s="82"/>
      <c r="K92" s="24"/>
      <c r="L92" s="82"/>
      <c r="M92" s="28"/>
      <c r="N92" s="82"/>
      <c r="O92" s="24"/>
      <c r="P92" s="33">
        <f t="shared" si="2"/>
        <v>0</v>
      </c>
    </row>
    <row r="93" spans="1:16" ht="18" customHeight="1" thickBot="1">
      <c r="A93" s="29">
        <v>57</v>
      </c>
      <c r="B93" s="23" t="s">
        <v>191</v>
      </c>
      <c r="C93" s="22" t="s">
        <v>192</v>
      </c>
      <c r="D93" s="76"/>
      <c r="E93" s="77"/>
      <c r="F93" s="77"/>
      <c r="G93" s="31">
        <f t="shared" si="0"/>
        <v>0</v>
      </c>
      <c r="H93" s="31">
        <f t="shared" si="1"/>
        <v>0</v>
      </c>
      <c r="I93" s="24"/>
      <c r="J93" s="79"/>
      <c r="K93" s="25"/>
      <c r="L93" s="79"/>
      <c r="M93" s="28"/>
      <c r="N93" s="79"/>
      <c r="O93" s="25"/>
      <c r="P93" s="33">
        <f t="shared" si="2"/>
        <v>0</v>
      </c>
    </row>
    <row r="94" spans="1:16" ht="18" customHeight="1" thickBot="1">
      <c r="A94" s="29">
        <v>58</v>
      </c>
      <c r="B94" s="23" t="s">
        <v>119</v>
      </c>
      <c r="C94" s="22" t="s">
        <v>120</v>
      </c>
      <c r="D94" s="77"/>
      <c r="E94" s="77"/>
      <c r="F94" s="77"/>
      <c r="G94" s="31">
        <f t="shared" si="0"/>
        <v>0</v>
      </c>
      <c r="H94" s="31">
        <f t="shared" si="1"/>
        <v>0</v>
      </c>
      <c r="I94" s="24"/>
      <c r="J94" s="79"/>
      <c r="K94" s="25"/>
      <c r="L94" s="79"/>
      <c r="M94" s="28"/>
      <c r="N94" s="79"/>
      <c r="O94" s="25"/>
      <c r="P94" s="33">
        <f t="shared" si="2"/>
        <v>0</v>
      </c>
    </row>
    <row r="95" spans="1:16" ht="18" customHeight="1" thickBot="1">
      <c r="A95" s="29">
        <v>59</v>
      </c>
      <c r="B95" s="23" t="s">
        <v>78</v>
      </c>
      <c r="C95" s="22" t="s">
        <v>122</v>
      </c>
      <c r="D95" s="78"/>
      <c r="E95" s="77"/>
      <c r="F95" s="77"/>
      <c r="G95" s="31">
        <f t="shared" si="0"/>
        <v>0</v>
      </c>
      <c r="H95" s="31">
        <f t="shared" si="1"/>
        <v>0</v>
      </c>
      <c r="I95" s="24"/>
      <c r="J95" s="79"/>
      <c r="K95" s="25"/>
      <c r="L95" s="79"/>
      <c r="M95" s="28"/>
      <c r="N95" s="79"/>
      <c r="O95" s="25"/>
      <c r="P95" s="33">
        <f t="shared" si="2"/>
        <v>0</v>
      </c>
    </row>
    <row r="96" spans="1:16" ht="18" customHeight="1" thickBot="1">
      <c r="A96" s="29">
        <v>60</v>
      </c>
      <c r="B96" s="23" t="s">
        <v>79</v>
      </c>
      <c r="C96" s="22" t="s">
        <v>46</v>
      </c>
      <c r="D96" s="78"/>
      <c r="E96" s="77"/>
      <c r="F96" s="77"/>
      <c r="G96" s="31">
        <f t="shared" si="0"/>
        <v>0</v>
      </c>
      <c r="H96" s="31">
        <f t="shared" si="1"/>
        <v>0</v>
      </c>
      <c r="I96" s="24"/>
      <c r="J96" s="79"/>
      <c r="K96" s="25"/>
      <c r="L96" s="79"/>
      <c r="M96" s="28"/>
      <c r="N96" s="79"/>
      <c r="O96" s="25"/>
      <c r="P96" s="33">
        <f t="shared" si="2"/>
        <v>0</v>
      </c>
    </row>
    <row r="97" spans="1:16" ht="18" customHeight="1" thickBot="1">
      <c r="A97" s="30">
        <v>61</v>
      </c>
      <c r="B97" s="23" t="s">
        <v>80</v>
      </c>
      <c r="C97" s="22" t="s">
        <v>25</v>
      </c>
      <c r="D97" s="83"/>
      <c r="E97" s="83"/>
      <c r="F97" s="83"/>
      <c r="G97" s="31">
        <f t="shared" si="0"/>
        <v>0</v>
      </c>
      <c r="H97" s="31">
        <f t="shared" si="1"/>
        <v>0</v>
      </c>
      <c r="I97" s="24"/>
      <c r="J97" s="83"/>
      <c r="K97" s="25"/>
      <c r="L97" s="83"/>
      <c r="M97" s="28"/>
      <c r="N97" s="83"/>
      <c r="O97" s="25"/>
      <c r="P97" s="33">
        <f t="shared" si="2"/>
        <v>0</v>
      </c>
    </row>
    <row r="98" spans="1:16" ht="15.75" customHeight="1" thickBot="1">
      <c r="A98" s="29">
        <v>62</v>
      </c>
      <c r="B98" s="23" t="s">
        <v>81</v>
      </c>
      <c r="C98" s="22" t="s">
        <v>109</v>
      </c>
      <c r="D98" s="83"/>
      <c r="E98" s="83"/>
      <c r="F98" s="83"/>
      <c r="G98" s="31">
        <f aca="true" t="shared" si="3" ref="G98:G111">SUM(E98:F98)</f>
        <v>0</v>
      </c>
      <c r="H98" s="31">
        <f aca="true" t="shared" si="4" ref="H98:H111">G98+D98+P98</f>
        <v>0</v>
      </c>
      <c r="I98" s="24"/>
      <c r="J98" s="83"/>
      <c r="K98" s="25"/>
      <c r="L98" s="83"/>
      <c r="M98" s="28"/>
      <c r="N98" s="83"/>
      <c r="O98" s="25"/>
      <c r="P98" s="33">
        <f aca="true" t="shared" si="5" ref="P98:P111">J98+L98+N98</f>
        <v>0</v>
      </c>
    </row>
    <row r="99" spans="1:16" ht="15.75" customHeight="1" thickBot="1">
      <c r="A99" s="30">
        <v>63</v>
      </c>
      <c r="B99" s="23" t="s">
        <v>111</v>
      </c>
      <c r="C99" s="22" t="s">
        <v>47</v>
      </c>
      <c r="D99" s="83"/>
      <c r="E99" s="83"/>
      <c r="F99" s="83"/>
      <c r="G99" s="31">
        <f t="shared" si="3"/>
        <v>0</v>
      </c>
      <c r="H99" s="31">
        <f t="shared" si="4"/>
        <v>0</v>
      </c>
      <c r="I99" s="24"/>
      <c r="J99" s="83"/>
      <c r="K99" s="25"/>
      <c r="L99" s="83"/>
      <c r="M99" s="28"/>
      <c r="N99" s="83"/>
      <c r="O99" s="25"/>
      <c r="P99" s="33">
        <f t="shared" si="5"/>
        <v>0</v>
      </c>
    </row>
    <row r="100" spans="1:16" ht="15.75" customHeight="1" thickBot="1">
      <c r="A100" s="29">
        <v>64</v>
      </c>
      <c r="B100" s="23" t="s">
        <v>134</v>
      </c>
      <c r="C100" s="21" t="s">
        <v>137</v>
      </c>
      <c r="D100" s="83"/>
      <c r="E100" s="83"/>
      <c r="F100" s="83"/>
      <c r="G100" s="31">
        <f t="shared" si="3"/>
        <v>0</v>
      </c>
      <c r="H100" s="31">
        <f t="shared" si="4"/>
        <v>0</v>
      </c>
      <c r="I100" s="24"/>
      <c r="J100" s="83"/>
      <c r="K100" s="25"/>
      <c r="L100" s="83"/>
      <c r="M100" s="28"/>
      <c r="N100" s="83"/>
      <c r="O100" s="25"/>
      <c r="P100" s="33">
        <f t="shared" si="5"/>
        <v>0</v>
      </c>
    </row>
    <row r="101" spans="1:16" ht="15.75" customHeight="1" thickBot="1">
      <c r="A101" s="30">
        <v>65</v>
      </c>
      <c r="B101" s="23" t="s">
        <v>193</v>
      </c>
      <c r="C101" s="22" t="s">
        <v>194</v>
      </c>
      <c r="D101" s="83"/>
      <c r="E101" s="83"/>
      <c r="F101" s="83"/>
      <c r="G101" s="31">
        <f t="shared" si="3"/>
        <v>0</v>
      </c>
      <c r="H101" s="31">
        <f t="shared" si="4"/>
        <v>0</v>
      </c>
      <c r="I101" s="24"/>
      <c r="J101" s="83"/>
      <c r="K101" s="25"/>
      <c r="L101" s="83"/>
      <c r="M101" s="28"/>
      <c r="N101" s="83"/>
      <c r="O101" s="25"/>
      <c r="P101" s="33">
        <f t="shared" si="5"/>
        <v>0</v>
      </c>
    </row>
    <row r="102" spans="1:16" ht="15.75" customHeight="1" thickBot="1">
      <c r="A102" s="29">
        <v>66</v>
      </c>
      <c r="B102" s="23" t="s">
        <v>135</v>
      </c>
      <c r="C102" s="22" t="s">
        <v>138</v>
      </c>
      <c r="D102" s="83"/>
      <c r="E102" s="83"/>
      <c r="F102" s="83"/>
      <c r="G102" s="31">
        <f t="shared" si="3"/>
        <v>0</v>
      </c>
      <c r="H102" s="31">
        <f t="shared" si="4"/>
        <v>0</v>
      </c>
      <c r="I102" s="24"/>
      <c r="J102" s="83"/>
      <c r="K102" s="25"/>
      <c r="L102" s="83"/>
      <c r="M102" s="28"/>
      <c r="N102" s="83"/>
      <c r="O102" s="25"/>
      <c r="P102" s="33">
        <f t="shared" si="5"/>
        <v>0</v>
      </c>
    </row>
    <row r="103" spans="1:16" ht="15.75" customHeight="1" thickBot="1">
      <c r="A103" s="30">
        <v>67</v>
      </c>
      <c r="B103" s="23" t="s">
        <v>195</v>
      </c>
      <c r="C103" s="22" t="s">
        <v>139</v>
      </c>
      <c r="D103" s="83"/>
      <c r="E103" s="83"/>
      <c r="F103" s="83"/>
      <c r="G103" s="31">
        <f t="shared" si="3"/>
        <v>0</v>
      </c>
      <c r="H103" s="31">
        <f t="shared" si="4"/>
        <v>0</v>
      </c>
      <c r="I103" s="24"/>
      <c r="J103" s="83"/>
      <c r="K103" s="25"/>
      <c r="L103" s="83"/>
      <c r="M103" s="28"/>
      <c r="N103" s="83"/>
      <c r="O103" s="25"/>
      <c r="P103" s="33">
        <f t="shared" si="5"/>
        <v>0</v>
      </c>
    </row>
    <row r="104" spans="1:16" ht="15.75" customHeight="1" thickBot="1">
      <c r="A104" s="29">
        <v>68</v>
      </c>
      <c r="B104" s="23" t="s">
        <v>136</v>
      </c>
      <c r="C104" s="22" t="s">
        <v>196</v>
      </c>
      <c r="D104" s="83"/>
      <c r="E104" s="83"/>
      <c r="F104" s="83"/>
      <c r="G104" s="31">
        <f t="shared" si="3"/>
        <v>0</v>
      </c>
      <c r="H104" s="31">
        <f t="shared" si="4"/>
        <v>0</v>
      </c>
      <c r="I104" s="24"/>
      <c r="J104" s="83"/>
      <c r="K104" s="25"/>
      <c r="L104" s="83"/>
      <c r="M104" s="28"/>
      <c r="N104" s="83"/>
      <c r="O104" s="25"/>
      <c r="P104" s="33">
        <f t="shared" si="5"/>
        <v>0</v>
      </c>
    </row>
    <row r="105" spans="1:16" ht="15.75" thickBot="1">
      <c r="A105" s="30">
        <v>69</v>
      </c>
      <c r="B105" s="23" t="s">
        <v>198</v>
      </c>
      <c r="C105" s="22" t="s">
        <v>197</v>
      </c>
      <c r="D105" s="83"/>
      <c r="E105" s="83"/>
      <c r="F105" s="83"/>
      <c r="G105" s="31">
        <f t="shared" si="3"/>
        <v>0</v>
      </c>
      <c r="H105" s="31">
        <f t="shared" si="4"/>
        <v>0</v>
      </c>
      <c r="I105" s="24"/>
      <c r="J105" s="83"/>
      <c r="K105" s="25"/>
      <c r="L105" s="83"/>
      <c r="M105" s="28"/>
      <c r="N105" s="83"/>
      <c r="O105" s="25"/>
      <c r="P105" s="33">
        <f t="shared" si="5"/>
        <v>0</v>
      </c>
    </row>
    <row r="106" spans="1:16" ht="15.75" thickBot="1">
      <c r="A106" s="29">
        <v>70</v>
      </c>
      <c r="B106" s="23" t="s">
        <v>164</v>
      </c>
      <c r="C106" s="22" t="s">
        <v>165</v>
      </c>
      <c r="D106" s="83"/>
      <c r="E106" s="83"/>
      <c r="F106" s="83"/>
      <c r="G106" s="31">
        <f t="shared" si="3"/>
        <v>0</v>
      </c>
      <c r="H106" s="31">
        <f t="shared" si="4"/>
        <v>0</v>
      </c>
      <c r="I106" s="24"/>
      <c r="J106" s="83"/>
      <c r="K106" s="25"/>
      <c r="L106" s="83"/>
      <c r="M106" s="28"/>
      <c r="N106" s="83"/>
      <c r="O106" s="25"/>
      <c r="P106" s="33">
        <f t="shared" si="5"/>
        <v>0</v>
      </c>
    </row>
    <row r="107" spans="1:16" ht="15.75" thickBot="1">
      <c r="A107" s="30">
        <v>71</v>
      </c>
      <c r="B107" s="71"/>
      <c r="C107" s="85"/>
      <c r="D107" s="83"/>
      <c r="E107" s="83"/>
      <c r="F107" s="83"/>
      <c r="G107" s="31">
        <f t="shared" si="3"/>
        <v>0</v>
      </c>
      <c r="H107" s="31">
        <f t="shared" si="4"/>
        <v>0</v>
      </c>
      <c r="I107" s="24"/>
      <c r="J107" s="83"/>
      <c r="K107" s="25"/>
      <c r="L107" s="83"/>
      <c r="M107" s="28"/>
      <c r="N107" s="83"/>
      <c r="O107" s="25"/>
      <c r="P107" s="33">
        <f t="shared" si="5"/>
        <v>0</v>
      </c>
    </row>
    <row r="108" spans="1:16" ht="15.75" thickBot="1">
      <c r="A108" s="29">
        <v>72</v>
      </c>
      <c r="B108" s="71"/>
      <c r="C108" s="85"/>
      <c r="D108" s="83"/>
      <c r="E108" s="83"/>
      <c r="F108" s="83"/>
      <c r="G108" s="31">
        <f t="shared" si="3"/>
        <v>0</v>
      </c>
      <c r="H108" s="31">
        <f t="shared" si="4"/>
        <v>0</v>
      </c>
      <c r="I108" s="24"/>
      <c r="J108" s="83"/>
      <c r="K108" s="25"/>
      <c r="L108" s="83"/>
      <c r="M108" s="28"/>
      <c r="N108" s="83"/>
      <c r="O108" s="25"/>
      <c r="P108" s="33">
        <f t="shared" si="5"/>
        <v>0</v>
      </c>
    </row>
    <row r="109" spans="1:16" ht="15.75" thickBot="1">
      <c r="A109" s="30">
        <v>73</v>
      </c>
      <c r="B109" s="71"/>
      <c r="C109" s="85"/>
      <c r="D109" s="83"/>
      <c r="E109" s="83"/>
      <c r="F109" s="83"/>
      <c r="G109" s="31">
        <f t="shared" si="3"/>
        <v>0</v>
      </c>
      <c r="H109" s="31">
        <f t="shared" si="4"/>
        <v>0</v>
      </c>
      <c r="I109" s="24"/>
      <c r="J109" s="83"/>
      <c r="K109" s="25"/>
      <c r="L109" s="83"/>
      <c r="M109" s="28"/>
      <c r="N109" s="83"/>
      <c r="O109" s="25"/>
      <c r="P109" s="33">
        <f t="shared" si="5"/>
        <v>0</v>
      </c>
    </row>
    <row r="110" spans="1:16" ht="15.75" thickBot="1">
      <c r="A110" s="29">
        <v>74</v>
      </c>
      <c r="B110" s="91"/>
      <c r="C110" s="92"/>
      <c r="D110" s="79"/>
      <c r="E110" s="79"/>
      <c r="F110" s="79"/>
      <c r="G110" s="93">
        <f t="shared" si="3"/>
        <v>0</v>
      </c>
      <c r="H110" s="93">
        <f t="shared" si="4"/>
        <v>0</v>
      </c>
      <c r="I110" s="24"/>
      <c r="J110" s="79"/>
      <c r="K110" s="25"/>
      <c r="L110" s="79"/>
      <c r="M110" s="28"/>
      <c r="N110" s="79"/>
      <c r="O110" s="25"/>
      <c r="P110" s="94">
        <f t="shared" si="5"/>
        <v>0</v>
      </c>
    </row>
    <row r="111" spans="1:16" ht="15.75" thickBot="1">
      <c r="A111" s="30">
        <v>75</v>
      </c>
      <c r="B111" s="71"/>
      <c r="C111" s="85"/>
      <c r="D111" s="83"/>
      <c r="E111" s="83"/>
      <c r="F111" s="83"/>
      <c r="G111" s="31">
        <f t="shared" si="3"/>
        <v>0</v>
      </c>
      <c r="H111" s="31">
        <f t="shared" si="4"/>
        <v>0</v>
      </c>
      <c r="I111" s="24"/>
      <c r="J111" s="83"/>
      <c r="K111" s="25"/>
      <c r="L111" s="83"/>
      <c r="M111" s="28"/>
      <c r="N111" s="83"/>
      <c r="O111" s="25"/>
      <c r="P111" s="33">
        <f t="shared" si="5"/>
        <v>0</v>
      </c>
    </row>
    <row r="112" spans="1:28" s="13" customFormat="1" ht="15">
      <c r="A112" s="30"/>
      <c r="B112" s="8"/>
      <c r="C112" s="1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s="13" customFormat="1" ht="15">
      <c r="A113" s="30"/>
      <c r="B113" s="8"/>
      <c r="C113" s="8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s="13" customFormat="1" ht="15">
      <c r="A114" s="30"/>
      <c r="B114" s="8"/>
      <c r="C114" s="8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s="13" customFormat="1" ht="15">
      <c r="A115" s="3" t="s">
        <v>237</v>
      </c>
      <c r="B115"/>
      <c r="C115" s="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16" s="13" customFormat="1" ht="15">
      <c r="A116" s="95"/>
      <c r="B116" s="8"/>
      <c r="C116" s="8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s="13" customFormat="1" ht="15">
      <c r="A117" s="96"/>
      <c r="B117" s="8"/>
      <c r="C117" s="8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s="13" customFormat="1" ht="15">
      <c r="A118" s="95"/>
      <c r="B118" s="8"/>
      <c r="C118" s="8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24" s="13" customFormat="1" ht="15">
      <c r="A119" s="30"/>
      <c r="B119" s="8"/>
      <c r="C119" s="1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8"/>
      <c r="R119" s="8"/>
      <c r="S119" s="8"/>
      <c r="T119" s="8"/>
      <c r="U119" s="8"/>
      <c r="V119" s="8"/>
      <c r="W119" s="8"/>
      <c r="X119" s="8"/>
    </row>
    <row r="120" spans="1:24" s="13" customFormat="1" ht="15">
      <c r="A120" s="30"/>
      <c r="B120" s="8"/>
      <c r="C120" s="8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8"/>
      <c r="R120" s="8"/>
      <c r="S120" s="8"/>
      <c r="T120" s="8"/>
      <c r="U120" s="8"/>
      <c r="V120" s="8"/>
      <c r="W120" s="8"/>
      <c r="X120" s="8"/>
    </row>
    <row r="121" spans="1:24" s="13" customFormat="1" ht="15">
      <c r="A121" s="30"/>
      <c r="B121" s="8"/>
      <c r="C121" s="8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8"/>
      <c r="R121" s="8"/>
      <c r="S121" s="8"/>
      <c r="T121" s="8"/>
      <c r="U121" s="8"/>
      <c r="V121" s="8"/>
      <c r="W121" s="8"/>
      <c r="X121" s="8"/>
    </row>
    <row r="122" spans="1:24" s="13" customFormat="1" ht="15">
      <c r="A122" s="8"/>
      <c r="B122" s="15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8"/>
      <c r="Q122" s="8"/>
      <c r="R122" s="8"/>
      <c r="S122" s="8"/>
      <c r="T122" s="8"/>
      <c r="U122" s="8"/>
      <c r="V122" s="8"/>
      <c r="W122" s="8"/>
      <c r="X122" s="8"/>
    </row>
    <row r="123" spans="1:22" s="13" customFormat="1" ht="15">
      <c r="A123" s="8"/>
      <c r="B123" s="8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8"/>
      <c r="Q123" s="8"/>
      <c r="R123" s="8"/>
      <c r="S123" s="8"/>
      <c r="T123" s="8"/>
      <c r="U123" s="8"/>
      <c r="V123" s="8"/>
    </row>
    <row r="124" spans="1:22" s="13" customFormat="1" ht="15">
      <c r="A124" s="8"/>
      <c r="B124" s="8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8"/>
      <c r="Q124" s="8"/>
      <c r="R124" s="8"/>
      <c r="S124" s="8"/>
      <c r="T124" s="8"/>
      <c r="U124" s="8"/>
      <c r="V124" s="8"/>
    </row>
    <row r="125" spans="1:22" s="13" customFormat="1" ht="15">
      <c r="A125" s="8"/>
      <c r="B125" s="8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8"/>
      <c r="Q125" s="8"/>
      <c r="R125" s="8"/>
      <c r="S125" s="8"/>
      <c r="T125" s="8"/>
      <c r="U125" s="8"/>
      <c r="V125" s="8"/>
    </row>
    <row r="126" spans="1:23" s="13" customFormat="1" ht="15">
      <c r="A126" s="8"/>
      <c r="B126" s="8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8"/>
      <c r="Q126" s="8"/>
      <c r="R126" s="8"/>
      <c r="S126" s="8"/>
      <c r="T126" s="8"/>
      <c r="U126" s="8"/>
      <c r="V126" s="8"/>
      <c r="W126" s="97"/>
    </row>
    <row r="127" spans="1:23" s="13" customFormat="1" ht="15">
      <c r="A127" s="8"/>
      <c r="B127" s="8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8"/>
      <c r="Q127" s="8"/>
      <c r="R127" s="8"/>
      <c r="S127" s="8"/>
      <c r="T127" s="8"/>
      <c r="U127" s="8"/>
      <c r="V127" s="8"/>
      <c r="W127" s="97"/>
    </row>
    <row r="128" spans="1:23" s="13" customFormat="1" ht="15">
      <c r="A128" s="8"/>
      <c r="B128" s="8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8"/>
      <c r="Q128" s="8"/>
      <c r="R128" s="8"/>
      <c r="S128" s="8"/>
      <c r="T128" s="8"/>
      <c r="U128" s="8"/>
      <c r="V128" s="8"/>
      <c r="W128" s="97"/>
    </row>
    <row r="129" spans="1:23" s="13" customFormat="1" ht="15">
      <c r="A129" s="8"/>
      <c r="B129" s="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8"/>
      <c r="Q129" s="8"/>
      <c r="R129" s="8"/>
      <c r="S129" s="8"/>
      <c r="T129" s="8"/>
      <c r="U129" s="8"/>
      <c r="V129" s="8"/>
      <c r="W129" s="97"/>
    </row>
    <row r="130" spans="1:23" s="13" customFormat="1" ht="15">
      <c r="A130" s="8"/>
      <c r="B130" s="8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8"/>
      <c r="Q130" s="8"/>
      <c r="R130" s="8"/>
      <c r="S130" s="8"/>
      <c r="T130" s="8"/>
      <c r="U130" s="8"/>
      <c r="V130" s="8"/>
      <c r="W130" s="97"/>
    </row>
    <row r="131" spans="1:23" s="13" customFormat="1" ht="15">
      <c r="A131" s="8"/>
      <c r="B131" s="8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8"/>
      <c r="Q131" s="8"/>
      <c r="R131" s="8"/>
      <c r="S131" s="8"/>
      <c r="T131" s="8"/>
      <c r="U131" s="8"/>
      <c r="V131" s="8"/>
      <c r="W131" s="97"/>
    </row>
    <row r="132" spans="1:23" s="13" customFormat="1" ht="15">
      <c r="A132" s="8"/>
      <c r="B132" s="8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8"/>
      <c r="Q132" s="8"/>
      <c r="R132" s="8"/>
      <c r="S132" s="8"/>
      <c r="T132" s="8"/>
      <c r="U132" s="8"/>
      <c r="V132" s="8"/>
      <c r="W132" s="97"/>
    </row>
    <row r="133" spans="1:23" s="13" customFormat="1" ht="15">
      <c r="A133" s="8"/>
      <c r="B133" s="15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8"/>
      <c r="Q133" s="8"/>
      <c r="R133" s="8"/>
      <c r="S133" s="8"/>
      <c r="T133" s="8"/>
      <c r="U133" s="8"/>
      <c r="V133" s="8"/>
      <c r="W133" s="97"/>
    </row>
    <row r="134" spans="1:23" s="13" customFormat="1" ht="15">
      <c r="A134" s="8"/>
      <c r="B134" s="8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8"/>
      <c r="Q134" s="8"/>
      <c r="R134" s="8"/>
      <c r="S134" s="8"/>
      <c r="T134" s="8"/>
      <c r="U134" s="8"/>
      <c r="V134" s="8"/>
      <c r="W134" s="97"/>
    </row>
    <row r="135" spans="1:23" s="13" customFormat="1" ht="15">
      <c r="A135" s="8"/>
      <c r="B135" s="8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8"/>
      <c r="Q135" s="8"/>
      <c r="R135" s="8"/>
      <c r="S135" s="8"/>
      <c r="T135" s="8"/>
      <c r="U135" s="8"/>
      <c r="V135" s="8"/>
      <c r="W135" s="97"/>
    </row>
    <row r="136" spans="1:22" s="13" customFormat="1" ht="15">
      <c r="A136" s="8"/>
      <c r="B136" s="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8"/>
      <c r="Q136" s="8"/>
      <c r="R136" s="8"/>
      <c r="S136" s="8"/>
      <c r="T136" s="8"/>
      <c r="U136" s="8"/>
      <c r="V136" s="8"/>
    </row>
    <row r="137" spans="1:15" ht="15">
      <c r="A137" s="8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1:15" ht="15">
      <c r="A138" s="8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1:15" ht="15">
      <c r="A139" s="8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1:15" ht="15">
      <c r="A140" s="8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1:15" ht="15">
      <c r="A141" s="8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1:15" ht="15">
      <c r="A142" s="8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1:15" ht="15">
      <c r="A143" s="8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1:15" ht="15">
      <c r="A144" s="8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4:16" ht="15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4:16" ht="15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4:16" ht="15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4:16" ht="15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51" ht="15">
      <c r="D151" s="2"/>
    </row>
  </sheetData>
  <sheetProtection/>
  <mergeCells count="26">
    <mergeCell ref="A1:Q1"/>
    <mergeCell ref="D5:E5"/>
    <mergeCell ref="D6:E6"/>
    <mergeCell ref="D7:E7"/>
    <mergeCell ref="G5:I5"/>
    <mergeCell ref="G6:I6"/>
    <mergeCell ref="G7:I7"/>
    <mergeCell ref="E32:G32"/>
    <mergeCell ref="A2:Q2"/>
    <mergeCell ref="A3:Q3"/>
    <mergeCell ref="D8:E8"/>
    <mergeCell ref="D9:E9"/>
    <mergeCell ref="D10:E10"/>
    <mergeCell ref="D19:E19"/>
    <mergeCell ref="B20:C20"/>
    <mergeCell ref="B23:C23"/>
    <mergeCell ref="G8:I8"/>
    <mergeCell ref="D18:F18"/>
    <mergeCell ref="D15:E15"/>
    <mergeCell ref="D16:E16"/>
    <mergeCell ref="D17:E17"/>
    <mergeCell ref="D14:E14"/>
    <mergeCell ref="G9:I9"/>
    <mergeCell ref="D11:E11"/>
    <mergeCell ref="D12:E12"/>
    <mergeCell ref="D13:E13"/>
  </mergeCells>
  <printOptions horizontalCentered="1"/>
  <pageMargins left="0.25" right="0.25" top="0.15" bottom="0.15" header="0.5" footer="0.5"/>
  <pageSetup cellComments="asDisplayed" horizontalDpi="600" verticalDpi="600" orientation="portrait" scale="41" r:id="rId3"/>
  <headerFooter alignWithMargins="0">
    <oddFooter>&amp;L&amp;"Arial,Bold"(DHMH budget4542A, January 2003)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I40" sqref="I40"/>
    </sheetView>
  </sheetViews>
  <sheetFormatPr defaultColWidth="8.88671875" defaultRowHeight="15"/>
  <cols>
    <col min="1" max="1" width="15.3359375" style="0" customWidth="1"/>
    <col min="2" max="2" width="13.10546875" style="0" customWidth="1"/>
  </cols>
  <sheetData>
    <row r="2" ht="15.75">
      <c r="A2" s="1" t="s">
        <v>225</v>
      </c>
    </row>
    <row r="3" ht="15.75">
      <c r="A3" s="1" t="s">
        <v>226</v>
      </c>
    </row>
    <row r="5" spans="1:2" ht="15.75">
      <c r="A5" s="87" t="s">
        <v>199</v>
      </c>
      <c r="B5" s="87" t="s">
        <v>224</v>
      </c>
    </row>
    <row r="7" spans="1:2" ht="15">
      <c r="A7" t="s">
        <v>200</v>
      </c>
      <c r="B7">
        <v>20001</v>
      </c>
    </row>
    <row r="8" spans="1:2" ht="15">
      <c r="A8" t="s">
        <v>219</v>
      </c>
      <c r="B8">
        <v>20002</v>
      </c>
    </row>
    <row r="9" spans="1:2" ht="15">
      <c r="A9" t="s">
        <v>217</v>
      </c>
      <c r="B9">
        <v>20003</v>
      </c>
    </row>
    <row r="10" spans="1:2" ht="15">
      <c r="A10" t="s">
        <v>215</v>
      </c>
      <c r="B10">
        <v>20004</v>
      </c>
    </row>
    <row r="11" spans="1:2" ht="15">
      <c r="A11" t="s">
        <v>208</v>
      </c>
      <c r="B11">
        <v>20005</v>
      </c>
    </row>
    <row r="12" spans="1:2" ht="15">
      <c r="A12" t="s">
        <v>222</v>
      </c>
      <c r="B12">
        <v>20006</v>
      </c>
    </row>
    <row r="13" spans="1:2" ht="15">
      <c r="A13" t="s">
        <v>210</v>
      </c>
      <c r="B13">
        <v>20007</v>
      </c>
    </row>
    <row r="14" spans="1:2" ht="15">
      <c r="A14" t="s">
        <v>207</v>
      </c>
      <c r="B14">
        <v>20008</v>
      </c>
    </row>
    <row r="15" spans="1:2" ht="15">
      <c r="A15" t="s">
        <v>223</v>
      </c>
      <c r="B15">
        <v>20009</v>
      </c>
    </row>
    <row r="16" spans="1:2" ht="15">
      <c r="A16" t="s">
        <v>205</v>
      </c>
      <c r="B16">
        <v>20010</v>
      </c>
    </row>
    <row r="17" spans="1:2" ht="15">
      <c r="A17" t="s">
        <v>213</v>
      </c>
      <c r="B17">
        <v>20011</v>
      </c>
    </row>
    <row r="18" spans="1:2" ht="15">
      <c r="A18" t="s">
        <v>211</v>
      </c>
      <c r="B18">
        <v>20012</v>
      </c>
    </row>
    <row r="19" spans="1:2" ht="15">
      <c r="A19" t="s">
        <v>201</v>
      </c>
      <c r="B19">
        <v>20013</v>
      </c>
    </row>
    <row r="20" spans="1:2" ht="15">
      <c r="A20" t="s">
        <v>209</v>
      </c>
      <c r="B20">
        <v>20014</v>
      </c>
    </row>
    <row r="21" spans="1:2" ht="15">
      <c r="A21" t="s">
        <v>204</v>
      </c>
      <c r="B21">
        <v>20015</v>
      </c>
    </row>
    <row r="22" spans="1:2" ht="15">
      <c r="A22" t="s">
        <v>203</v>
      </c>
      <c r="B22">
        <v>20016</v>
      </c>
    </row>
    <row r="23" spans="1:2" ht="15">
      <c r="A23" t="s">
        <v>220</v>
      </c>
      <c r="B23">
        <v>20017</v>
      </c>
    </row>
    <row r="24" spans="1:2" ht="15">
      <c r="A24" t="s">
        <v>212</v>
      </c>
      <c r="B24">
        <v>20018</v>
      </c>
    </row>
    <row r="25" spans="1:2" ht="15">
      <c r="A25" t="s">
        <v>214</v>
      </c>
      <c r="B25">
        <v>20019</v>
      </c>
    </row>
    <row r="26" spans="1:2" ht="15">
      <c r="A26" t="s">
        <v>221</v>
      </c>
      <c r="B26">
        <v>20020</v>
      </c>
    </row>
    <row r="27" spans="1:2" ht="15">
      <c r="A27" t="s">
        <v>206</v>
      </c>
      <c r="B27">
        <v>20021</v>
      </c>
    </row>
    <row r="28" spans="1:2" ht="15">
      <c r="A28" t="s">
        <v>202</v>
      </c>
      <c r="B28">
        <v>20022</v>
      </c>
    </row>
    <row r="29" spans="1:2" ht="15">
      <c r="A29" t="s">
        <v>216</v>
      </c>
      <c r="B29">
        <v>20023</v>
      </c>
    </row>
    <row r="30" spans="1:2" ht="15">
      <c r="A30" t="s">
        <v>218</v>
      </c>
      <c r="B30">
        <v>20030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a wilkerson</dc:creator>
  <cp:keywords/>
  <dc:description/>
  <cp:lastModifiedBy>Alex Loizias</cp:lastModifiedBy>
  <cp:lastPrinted>2017-04-05T15:29:30Z</cp:lastPrinted>
  <dcterms:created xsi:type="dcterms:W3CDTF">2000-04-14T11:28:16Z</dcterms:created>
  <dcterms:modified xsi:type="dcterms:W3CDTF">2017-06-07T17:45:49Z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CUH2SAX76JE6-163-1432</vt:lpwstr>
  </property>
  <property fmtid="{D5CDD505-2E9C-101B-9397-08002B2CF9AE}" pid="3" name="_dlc_DocIdItemGuid">
    <vt:lpwstr>963e4465-c27f-4872-b4bd-a7185ed37cdd</vt:lpwstr>
  </property>
  <property fmtid="{D5CDD505-2E9C-101B-9397-08002B2CF9AE}" pid="4" name="_dlc_DocIdUrl">
    <vt:lpwstr>http://ad-dev-spwfe1:32347/_layouts/DocIdRedir.aspx?ID=CUH2SAX76JE6-163-1432, CUH2SAX76JE6-163-1432</vt:lpwstr>
  </property>
  <property fmtid="{D5CDD505-2E9C-101B-9397-08002B2CF9AE}" pid="5" name="display_urn:schemas-microsoft-com:office:office#Editor">
    <vt:lpwstr>Laura Goodman</vt:lpwstr>
  </property>
  <property fmtid="{D5CDD505-2E9C-101B-9397-08002B2CF9AE}" pid="6" name="xd_Signature">
    <vt:lpwstr/>
  </property>
  <property fmtid="{D5CDD505-2E9C-101B-9397-08002B2CF9AE}" pid="7" name="Order">
    <vt:lpwstr>800.000000000000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Laura Goodman</vt:lpwstr>
  </property>
  <property fmtid="{D5CDD505-2E9C-101B-9397-08002B2CF9AE}" pid="12" name="_SourceUrl">
    <vt:lpwstr/>
  </property>
  <property fmtid="{D5CDD505-2E9C-101B-9397-08002B2CF9AE}" pid="13" name="PublishingStartDate">
    <vt:lpwstr/>
  </property>
  <property fmtid="{D5CDD505-2E9C-101B-9397-08002B2CF9AE}" pid="14" name="PublishingExpirationDate">
    <vt:lpwstr/>
  </property>
</Properties>
</file>